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hidePivotFieldList="1" defaultThemeVersion="124226"/>
  <bookViews>
    <workbookView xWindow="0" yWindow="0" windowWidth="16170" windowHeight="8265" activeTab="4"/>
  </bookViews>
  <sheets>
    <sheet name="Overall term grades" sheetId="1" r:id="rId1"/>
    <sheet name="Cut offs" sheetId="2" r:id="rId2"/>
    <sheet name="Midterm I raw" sheetId="3" r:id="rId3"/>
    <sheet name="Midterm II raw" sheetId="5" r:id="rId4"/>
    <sheet name="Final exam raw" sheetId="4" r:id="rId5"/>
  </sheets>
  <calcPr calcId="162913"/>
</workbook>
</file>

<file path=xl/calcChain.xml><?xml version="1.0" encoding="utf-8"?>
<calcChain xmlns="http://schemas.openxmlformats.org/spreadsheetml/2006/main">
  <c r="C49" i="5" l="1"/>
  <c r="D49" i="5" s="1"/>
  <c r="C48" i="5"/>
  <c r="D48" i="5" s="1"/>
  <c r="C47" i="5"/>
  <c r="D47" i="5" s="1"/>
  <c r="C46" i="5"/>
  <c r="D46" i="5" s="1"/>
  <c r="D45" i="5"/>
  <c r="C45" i="5"/>
  <c r="D44" i="5"/>
  <c r="C44" i="5"/>
  <c r="C43" i="5"/>
  <c r="D43" i="5" s="1"/>
  <c r="C42" i="5"/>
  <c r="D42" i="5" s="1"/>
  <c r="D41" i="5"/>
  <c r="C41" i="5"/>
  <c r="D40" i="5"/>
  <c r="C40" i="5"/>
  <c r="C39" i="5"/>
  <c r="D39" i="5" s="1"/>
  <c r="C38" i="5"/>
  <c r="D38" i="5" s="1"/>
  <c r="D37" i="5"/>
  <c r="C37" i="5"/>
  <c r="D36" i="5"/>
  <c r="C36" i="5"/>
  <c r="C35" i="5"/>
  <c r="D35" i="5" s="1"/>
  <c r="C34" i="5"/>
  <c r="D34" i="5" s="1"/>
  <c r="D33" i="5"/>
  <c r="C33" i="5"/>
  <c r="D32" i="5"/>
  <c r="C32" i="5"/>
  <c r="C31" i="5"/>
  <c r="D31" i="5" s="1"/>
  <c r="C30" i="5"/>
  <c r="D30" i="5" s="1"/>
  <c r="D29" i="5"/>
  <c r="C29" i="5"/>
  <c r="D28" i="5"/>
  <c r="C28" i="5"/>
  <c r="C27" i="5"/>
  <c r="D27" i="5" s="1"/>
  <c r="C26" i="5"/>
  <c r="D26" i="5" s="1"/>
  <c r="D25" i="5"/>
  <c r="C25" i="5"/>
  <c r="D24" i="5"/>
  <c r="C24" i="5"/>
  <c r="C23" i="5"/>
  <c r="D23" i="5" s="1"/>
  <c r="C22" i="5"/>
  <c r="D22" i="5" s="1"/>
  <c r="D21" i="5"/>
  <c r="C21" i="5"/>
  <c r="D20" i="5"/>
  <c r="C20" i="5"/>
  <c r="C19" i="5"/>
  <c r="D19" i="5" s="1"/>
  <c r="C18" i="5"/>
  <c r="D18" i="5" s="1"/>
  <c r="D17" i="5"/>
  <c r="C17" i="5"/>
  <c r="D16" i="5"/>
  <c r="C16" i="5"/>
  <c r="C15" i="5"/>
  <c r="D15" i="5" s="1"/>
  <c r="C14" i="5"/>
  <c r="D14" i="5" s="1"/>
  <c r="D13" i="5"/>
  <c r="C13" i="5"/>
  <c r="D12" i="5"/>
  <c r="C12" i="5"/>
  <c r="C11" i="5"/>
  <c r="D11" i="5" s="1"/>
  <c r="C10" i="5"/>
  <c r="D10" i="5" s="1"/>
  <c r="D9" i="5"/>
  <c r="C9" i="5"/>
  <c r="D8" i="5"/>
  <c r="C8" i="5"/>
  <c r="C7" i="5"/>
  <c r="D7" i="5" s="1"/>
  <c r="C6" i="5"/>
  <c r="D6" i="5" s="1"/>
  <c r="D5" i="5"/>
  <c r="C5" i="5"/>
  <c r="D4" i="5"/>
  <c r="C4" i="5"/>
  <c r="C3" i="5"/>
  <c r="D3" i="5" s="1"/>
  <c r="C2" i="5"/>
  <c r="D2" i="5" s="1"/>
  <c r="D2" i="3" l="1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G4" i="4"/>
  <c r="G2" i="4"/>
  <c r="G3" i="4"/>
  <c r="G50" i="4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D3" i="3"/>
  <c r="E49" i="4" l="1"/>
  <c r="F49" i="4" s="1"/>
  <c r="F48" i="4"/>
  <c r="E48" i="4"/>
  <c r="F47" i="4"/>
  <c r="E47" i="4"/>
  <c r="E46" i="4"/>
  <c r="F46" i="4" s="1"/>
  <c r="E45" i="4"/>
  <c r="F45" i="4" s="1"/>
  <c r="F44" i="4"/>
  <c r="E44" i="4"/>
  <c r="F43" i="4"/>
  <c r="E43" i="4"/>
  <c r="E42" i="4"/>
  <c r="F42" i="4" s="1"/>
  <c r="E41" i="4"/>
  <c r="F41" i="4" s="1"/>
  <c r="F40" i="4"/>
  <c r="E40" i="4"/>
  <c r="F39" i="4"/>
  <c r="E39" i="4"/>
  <c r="E38" i="4"/>
  <c r="F38" i="4" s="1"/>
  <c r="E37" i="4"/>
  <c r="F37" i="4" s="1"/>
  <c r="F36" i="4"/>
  <c r="E36" i="4"/>
  <c r="F35" i="4"/>
  <c r="E35" i="4"/>
  <c r="E34" i="4"/>
  <c r="F34" i="4" s="1"/>
  <c r="E33" i="4"/>
  <c r="F33" i="4" s="1"/>
  <c r="F32" i="4"/>
  <c r="E32" i="4"/>
  <c r="F31" i="4"/>
  <c r="E31" i="4"/>
  <c r="E30" i="4"/>
  <c r="F30" i="4" s="1"/>
  <c r="E29" i="4"/>
  <c r="F29" i="4" s="1"/>
  <c r="F28" i="4"/>
  <c r="E28" i="4"/>
  <c r="F27" i="4"/>
  <c r="E27" i="4"/>
  <c r="E26" i="4"/>
  <c r="F26" i="4" s="1"/>
  <c r="E25" i="4"/>
  <c r="F25" i="4" s="1"/>
  <c r="F24" i="4"/>
  <c r="E24" i="4"/>
  <c r="F23" i="4"/>
  <c r="E23" i="4"/>
  <c r="E22" i="4"/>
  <c r="F22" i="4" s="1"/>
  <c r="E21" i="4"/>
  <c r="F21" i="4" s="1"/>
  <c r="F20" i="4"/>
  <c r="E20" i="4"/>
  <c r="F19" i="4"/>
  <c r="E19" i="4"/>
  <c r="E18" i="4"/>
  <c r="F18" i="4" s="1"/>
  <c r="E17" i="4"/>
  <c r="F17" i="4" s="1"/>
  <c r="F16" i="4"/>
  <c r="E16" i="4"/>
  <c r="F15" i="4"/>
  <c r="E15" i="4"/>
  <c r="E14" i="4"/>
  <c r="F14" i="4" s="1"/>
  <c r="E13" i="4"/>
  <c r="F13" i="4" s="1"/>
  <c r="F12" i="4"/>
  <c r="E12" i="4"/>
  <c r="F11" i="4"/>
  <c r="E11" i="4"/>
  <c r="E10" i="4"/>
  <c r="F10" i="4" s="1"/>
  <c r="E9" i="4"/>
  <c r="F9" i="4" s="1"/>
  <c r="F8" i="4"/>
  <c r="E8" i="4"/>
  <c r="F7" i="4"/>
  <c r="E7" i="4"/>
  <c r="E6" i="4"/>
  <c r="F6" i="4" s="1"/>
  <c r="E5" i="4"/>
  <c r="F5" i="4" s="1"/>
  <c r="F4" i="4"/>
  <c r="E4" i="4"/>
  <c r="F3" i="4"/>
  <c r="E3" i="4"/>
  <c r="E2" i="4"/>
  <c r="F2" i="4" s="1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  <c r="C2" i="3"/>
  <c r="G50" i="1" l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<sst xmlns="http://schemas.openxmlformats.org/spreadsheetml/2006/main" count="86" uniqueCount="26">
  <si>
    <t>Student ID</t>
  </si>
  <si>
    <t>Faculty</t>
  </si>
  <si>
    <t>A1</t>
  </si>
  <si>
    <t>A2</t>
  </si>
  <si>
    <t>A3</t>
  </si>
  <si>
    <t>Midterm</t>
  </si>
  <si>
    <t>Final</t>
  </si>
  <si>
    <t>Science</t>
  </si>
  <si>
    <t>Management</t>
  </si>
  <si>
    <t>Humanities</t>
  </si>
  <si>
    <t>Social Sciences</t>
  </si>
  <si>
    <t>Engineering</t>
  </si>
  <si>
    <t>Kinesiology</t>
  </si>
  <si>
    <t>Multiple choice score</t>
  </si>
  <si>
    <t>Percentage</t>
  </si>
  <si>
    <t>GPA</t>
  </si>
  <si>
    <t>SA1</t>
  </si>
  <si>
    <t>SA2</t>
  </si>
  <si>
    <t>Raw total</t>
  </si>
  <si>
    <t>CPSC 203: winter 2063</t>
  </si>
  <si>
    <t>Term GPA</t>
  </si>
  <si>
    <t>Term letter (Proposed)</t>
  </si>
  <si>
    <t>Term letter (Alternate)</t>
  </si>
  <si>
    <t>MAX</t>
  </si>
  <si>
    <t>Min percent</t>
  </si>
  <si>
    <t>Max 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</si>
</sst>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2" fontId="0" fillId="0" borderId="1" xfId="0" applyNumberForma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F43" sqref="F43"/>
    </sheetView>
  </sheetViews>
  <sheetFormatPr defaultRowHeight="15" x14ac:dyDescent="0.25"/>
  <cols>
    <col min="1" max="1" width="11" style="1" customWidth="1"/>
    <col min="2" max="2" width="16.28515625" style="1" customWidth="1"/>
    <col min="3" max="7" width="9.140625" style="1"/>
    <col min="8" max="8" width="11.7109375" style="1" customWidth="1"/>
    <col min="9" max="9" width="22.28515625" style="1" customWidth="1"/>
    <col min="10" max="10" width="21.7109375" style="1" customWidth="1"/>
    <col min="11" max="11" width="9.140625" style="1"/>
    <col min="12" max="12" width="10" style="1" customWidth="1"/>
    <col min="13" max="13" width="9.140625" style="1"/>
    <col min="14" max="14" width="14.28515625" style="1" customWidth="1"/>
    <col min="15" max="15" width="20.28515625" style="1" customWidth="1"/>
    <col min="16" max="17" width="9.140625" style="1"/>
    <col min="18" max="18" width="24.42578125" style="1" customWidth="1"/>
    <col min="19" max="19" width="24.7109375" style="1" customWidth="1"/>
    <col min="20" max="16384" width="9.140625" style="1"/>
  </cols>
  <sheetData>
    <row r="1" spans="1:10" x14ac:dyDescent="0.25">
      <c r="A1" s="1" t="s">
        <v>19</v>
      </c>
    </row>
    <row r="2" spans="1:1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20</v>
      </c>
      <c r="I2" s="1" t="s">
        <v>21</v>
      </c>
      <c r="J2" s="1" t="s">
        <v>22</v>
      </c>
    </row>
    <row r="3" spans="1:10" x14ac:dyDescent="0.25">
      <c r="A3" s="1">
        <v>111</v>
      </c>
      <c r="B3" s="1" t="s">
        <v>7</v>
      </c>
      <c r="C3" s="1">
        <v>4</v>
      </c>
      <c r="D3" s="1">
        <v>4</v>
      </c>
      <c r="E3" s="1">
        <v>4</v>
      </c>
      <c r="F3" s="1">
        <f>'Midterm I raw'!D2</f>
        <v>4</v>
      </c>
      <c r="G3" s="1">
        <f>'Final exam raw'!G2</f>
        <v>4</v>
      </c>
    </row>
    <row r="4" spans="1:10" x14ac:dyDescent="0.25">
      <c r="A4" s="1">
        <v>112</v>
      </c>
      <c r="B4" s="1" t="s">
        <v>10</v>
      </c>
      <c r="C4" s="1">
        <v>3.3</v>
      </c>
      <c r="D4" s="1">
        <v>3.3</v>
      </c>
      <c r="E4" s="1">
        <v>3</v>
      </c>
      <c r="F4" s="1">
        <f>'Midterm I raw'!D3</f>
        <v>0</v>
      </c>
      <c r="G4" s="1">
        <f>'Final exam raw'!G3</f>
        <v>0</v>
      </c>
    </row>
    <row r="5" spans="1:10" x14ac:dyDescent="0.25">
      <c r="A5" s="1">
        <v>113</v>
      </c>
      <c r="B5" s="1" t="s">
        <v>10</v>
      </c>
      <c r="C5" s="1">
        <v>3</v>
      </c>
      <c r="D5" s="1">
        <v>3.3</v>
      </c>
      <c r="E5" s="1">
        <v>3.7</v>
      </c>
      <c r="F5" s="1">
        <f>'Midterm I raw'!D4</f>
        <v>3.3</v>
      </c>
      <c r="G5" s="1">
        <f>'Final exam raw'!G4</f>
        <v>0</v>
      </c>
    </row>
    <row r="6" spans="1:10" x14ac:dyDescent="0.25">
      <c r="A6" s="1">
        <v>114</v>
      </c>
      <c r="B6" s="1" t="s">
        <v>8</v>
      </c>
      <c r="C6" s="1">
        <v>4</v>
      </c>
      <c r="D6" s="1">
        <v>4</v>
      </c>
      <c r="E6" s="1">
        <v>4.3</v>
      </c>
      <c r="F6" s="1">
        <f>'Midterm I raw'!D5</f>
        <v>4</v>
      </c>
      <c r="G6" s="1">
        <f>'Final exam raw'!G5</f>
        <v>0</v>
      </c>
    </row>
    <row r="7" spans="1:10" x14ac:dyDescent="0.25">
      <c r="A7" s="1">
        <v>115</v>
      </c>
      <c r="B7" s="1" t="s">
        <v>8</v>
      </c>
      <c r="C7" s="1">
        <v>4</v>
      </c>
      <c r="D7" s="1">
        <v>4</v>
      </c>
      <c r="E7" s="1">
        <v>4</v>
      </c>
      <c r="F7" s="1">
        <f>'Midterm I raw'!D6</f>
        <v>4</v>
      </c>
      <c r="G7" s="1">
        <f>'Final exam raw'!G6</f>
        <v>0</v>
      </c>
    </row>
    <row r="8" spans="1:10" x14ac:dyDescent="0.25">
      <c r="A8" s="1">
        <v>116</v>
      </c>
      <c r="B8" s="1" t="s">
        <v>8</v>
      </c>
      <c r="C8" s="1">
        <v>3.3</v>
      </c>
      <c r="D8" s="1">
        <v>2.7</v>
      </c>
      <c r="E8" s="1">
        <v>3</v>
      </c>
      <c r="F8" s="1">
        <f>'Midterm I raw'!D7</f>
        <v>2.2999999999999998</v>
      </c>
      <c r="G8" s="1">
        <f>'Final exam raw'!G7</f>
        <v>1</v>
      </c>
    </row>
    <row r="9" spans="1:10" x14ac:dyDescent="0.25">
      <c r="A9" s="1">
        <v>117</v>
      </c>
      <c r="B9" s="1" t="s">
        <v>9</v>
      </c>
      <c r="C9" s="1">
        <v>2.2999999999999998</v>
      </c>
      <c r="D9" s="1">
        <v>3.3</v>
      </c>
      <c r="E9" s="1">
        <v>3</v>
      </c>
      <c r="F9" s="1">
        <f>'Midterm I raw'!D8</f>
        <v>0</v>
      </c>
      <c r="G9" s="1">
        <f>'Final exam raw'!G8</f>
        <v>2.2999999999999998</v>
      </c>
    </row>
    <row r="10" spans="1:10" x14ac:dyDescent="0.25">
      <c r="A10" s="1">
        <v>118</v>
      </c>
      <c r="B10" s="1" t="s">
        <v>10</v>
      </c>
      <c r="C10" s="1">
        <v>3.3</v>
      </c>
      <c r="D10" s="1">
        <v>2.7</v>
      </c>
      <c r="E10" s="1">
        <v>3.3</v>
      </c>
      <c r="F10" s="1">
        <f>'Midterm I raw'!D9</f>
        <v>2.2999999999999998</v>
      </c>
      <c r="G10" s="1">
        <f>'Final exam raw'!G9</f>
        <v>0</v>
      </c>
    </row>
    <row r="11" spans="1:10" x14ac:dyDescent="0.25">
      <c r="A11" s="1">
        <v>119</v>
      </c>
      <c r="B11" s="1" t="s">
        <v>8</v>
      </c>
      <c r="C11" s="1">
        <v>4.3</v>
      </c>
      <c r="D11" s="1">
        <v>1.7</v>
      </c>
      <c r="E11" s="1">
        <v>3.3</v>
      </c>
      <c r="F11" s="1">
        <f>'Midterm I raw'!D10</f>
        <v>3.7</v>
      </c>
      <c r="G11" s="1">
        <f>'Final exam raw'!G10</f>
        <v>1.7</v>
      </c>
    </row>
    <row r="12" spans="1:10" x14ac:dyDescent="0.25">
      <c r="A12" s="1">
        <v>120</v>
      </c>
      <c r="B12" s="1" t="s">
        <v>8</v>
      </c>
      <c r="C12" s="1">
        <v>4.3</v>
      </c>
      <c r="D12" s="1">
        <v>4</v>
      </c>
      <c r="E12" s="1">
        <v>3.7</v>
      </c>
      <c r="F12" s="1">
        <f>'Midterm I raw'!D11</f>
        <v>2.7</v>
      </c>
      <c r="G12" s="1">
        <f>'Final exam raw'!G11</f>
        <v>3</v>
      </c>
    </row>
    <row r="13" spans="1:10" x14ac:dyDescent="0.25">
      <c r="A13" s="1">
        <v>121</v>
      </c>
      <c r="B13" s="1" t="s">
        <v>12</v>
      </c>
      <c r="C13" s="1">
        <v>4.3</v>
      </c>
      <c r="D13" s="1">
        <v>4</v>
      </c>
      <c r="E13" s="1">
        <v>4</v>
      </c>
      <c r="F13" s="1">
        <f>'Midterm I raw'!D12</f>
        <v>3.3</v>
      </c>
      <c r="G13" s="1">
        <f>'Final exam raw'!G12</f>
        <v>0</v>
      </c>
    </row>
    <row r="14" spans="1:10" x14ac:dyDescent="0.25">
      <c r="A14" s="1">
        <v>122</v>
      </c>
      <c r="B14" s="1" t="s">
        <v>8</v>
      </c>
      <c r="C14" s="1">
        <v>4</v>
      </c>
      <c r="D14" s="1">
        <v>4</v>
      </c>
      <c r="E14" s="1">
        <v>4</v>
      </c>
      <c r="F14" s="1">
        <f>'Midterm I raw'!D13</f>
        <v>4</v>
      </c>
      <c r="G14" s="1">
        <f>'Final exam raw'!G13</f>
        <v>4</v>
      </c>
    </row>
    <row r="15" spans="1:10" x14ac:dyDescent="0.25">
      <c r="A15" s="1">
        <v>123</v>
      </c>
      <c r="B15" s="1" t="s">
        <v>8</v>
      </c>
      <c r="C15" s="1">
        <v>4.3</v>
      </c>
      <c r="D15" s="1">
        <v>4</v>
      </c>
      <c r="E15" s="1">
        <v>4</v>
      </c>
      <c r="F15" s="1">
        <f>'Midterm I raw'!D14</f>
        <v>3.7</v>
      </c>
      <c r="G15" s="1">
        <f>'Final exam raw'!G14</f>
        <v>1</v>
      </c>
    </row>
    <row r="16" spans="1:10" x14ac:dyDescent="0.25">
      <c r="A16" s="1">
        <v>124</v>
      </c>
      <c r="B16" s="1" t="s">
        <v>9</v>
      </c>
      <c r="C16" s="1">
        <v>3</v>
      </c>
      <c r="D16" s="1">
        <v>2.7</v>
      </c>
      <c r="E16" s="1">
        <v>3</v>
      </c>
      <c r="F16" s="1">
        <f>'Midterm I raw'!D15</f>
        <v>2.2999999999999998</v>
      </c>
      <c r="G16" s="1">
        <f>'Final exam raw'!G15</f>
        <v>2.2999999999999998</v>
      </c>
    </row>
    <row r="17" spans="1:7" x14ac:dyDescent="0.25">
      <c r="A17" s="1">
        <v>125</v>
      </c>
      <c r="B17" s="1" t="s">
        <v>7</v>
      </c>
      <c r="C17" s="1">
        <v>2.2999999999999998</v>
      </c>
      <c r="D17" s="1">
        <v>3.3</v>
      </c>
      <c r="E17" s="1">
        <v>3</v>
      </c>
      <c r="F17" s="1">
        <f>'Midterm I raw'!D16</f>
        <v>1.3</v>
      </c>
      <c r="G17" s="1">
        <f>'Final exam raw'!G16</f>
        <v>0</v>
      </c>
    </row>
    <row r="18" spans="1:7" x14ac:dyDescent="0.25">
      <c r="A18" s="1">
        <v>126</v>
      </c>
      <c r="B18" s="1" t="s">
        <v>10</v>
      </c>
      <c r="C18" s="1">
        <v>4</v>
      </c>
      <c r="D18" s="1">
        <v>3.7</v>
      </c>
      <c r="E18" s="1">
        <v>0</v>
      </c>
      <c r="F18" s="1">
        <f>'Midterm I raw'!D17</f>
        <v>1</v>
      </c>
      <c r="G18" s="1">
        <f>'Final exam raw'!G17</f>
        <v>3.3</v>
      </c>
    </row>
    <row r="19" spans="1:7" x14ac:dyDescent="0.25">
      <c r="A19" s="1">
        <v>127</v>
      </c>
      <c r="B19" s="1" t="s">
        <v>10</v>
      </c>
      <c r="C19" s="1">
        <v>3.7</v>
      </c>
      <c r="D19" s="1">
        <v>1.7</v>
      </c>
      <c r="E19" s="1">
        <v>3</v>
      </c>
      <c r="F19" s="1">
        <f>'Midterm I raw'!D18</f>
        <v>0</v>
      </c>
      <c r="G19" s="1">
        <f>'Final exam raw'!G18</f>
        <v>2.7</v>
      </c>
    </row>
    <row r="20" spans="1:7" x14ac:dyDescent="0.25">
      <c r="A20" s="1">
        <v>128</v>
      </c>
      <c r="B20" s="1" t="s">
        <v>10</v>
      </c>
      <c r="C20" s="1">
        <v>4</v>
      </c>
      <c r="D20" s="1">
        <v>4</v>
      </c>
      <c r="E20" s="1">
        <v>3.7</v>
      </c>
      <c r="F20" s="1">
        <f>'Midterm I raw'!D19</f>
        <v>0</v>
      </c>
      <c r="G20" s="1">
        <f>'Final exam raw'!G19</f>
        <v>0</v>
      </c>
    </row>
    <row r="21" spans="1:7" x14ac:dyDescent="0.25">
      <c r="A21" s="1">
        <v>129</v>
      </c>
      <c r="B21" s="1" t="s">
        <v>8</v>
      </c>
      <c r="C21" s="1">
        <v>4.3</v>
      </c>
      <c r="D21" s="1">
        <v>4.3</v>
      </c>
      <c r="F21" s="1">
        <f>'Midterm I raw'!D20</f>
        <v>3</v>
      </c>
      <c r="G21" s="1">
        <f>'Final exam raw'!G20</f>
        <v>0</v>
      </c>
    </row>
    <row r="22" spans="1:7" x14ac:dyDescent="0.25">
      <c r="A22" s="1">
        <v>130</v>
      </c>
      <c r="B22" s="1" t="s">
        <v>10</v>
      </c>
      <c r="C22" s="1">
        <v>2.2999999999999998</v>
      </c>
      <c r="D22" s="1">
        <v>3</v>
      </c>
      <c r="E22" s="1">
        <v>3.3</v>
      </c>
      <c r="F22" s="1">
        <f>'Midterm I raw'!D21</f>
        <v>2.7</v>
      </c>
      <c r="G22" s="1">
        <f>'Final exam raw'!G21</f>
        <v>2</v>
      </c>
    </row>
    <row r="23" spans="1:7" x14ac:dyDescent="0.25">
      <c r="A23" s="1">
        <v>131</v>
      </c>
      <c r="B23" s="1" t="s">
        <v>9</v>
      </c>
      <c r="C23" s="1">
        <v>3</v>
      </c>
      <c r="D23" s="1">
        <v>3</v>
      </c>
      <c r="E23" s="1">
        <v>3.7</v>
      </c>
      <c r="F23" s="1">
        <f>'Midterm I raw'!D22</f>
        <v>2.2999999999999998</v>
      </c>
      <c r="G23" s="1">
        <f>'Final exam raw'!G22</f>
        <v>1</v>
      </c>
    </row>
    <row r="24" spans="1:7" x14ac:dyDescent="0.25">
      <c r="A24" s="1">
        <v>132</v>
      </c>
      <c r="B24" s="1" t="s">
        <v>12</v>
      </c>
      <c r="C24" s="1">
        <v>2.7</v>
      </c>
      <c r="D24" s="1">
        <v>4</v>
      </c>
      <c r="E24" s="1">
        <v>3.7</v>
      </c>
      <c r="F24" s="1">
        <f>'Midterm I raw'!D23</f>
        <v>0</v>
      </c>
      <c r="G24" s="1">
        <f>'Final exam raw'!G23</f>
        <v>2.2999999999999998</v>
      </c>
    </row>
    <row r="25" spans="1:7" x14ac:dyDescent="0.25">
      <c r="A25" s="1">
        <v>133</v>
      </c>
      <c r="B25" s="1" t="s">
        <v>11</v>
      </c>
      <c r="C25" s="1">
        <v>1</v>
      </c>
      <c r="D25" s="1">
        <v>1.3</v>
      </c>
      <c r="E25" s="1">
        <v>0</v>
      </c>
      <c r="F25" s="1">
        <f>'Midterm I raw'!D24</f>
        <v>0</v>
      </c>
      <c r="G25" s="1">
        <f>'Final exam raw'!G24</f>
        <v>0</v>
      </c>
    </row>
    <row r="26" spans="1:7" x14ac:dyDescent="0.25">
      <c r="A26" s="1">
        <v>134</v>
      </c>
      <c r="B26" s="1" t="s">
        <v>10</v>
      </c>
      <c r="C26" s="1">
        <v>2.7</v>
      </c>
      <c r="D26" s="1">
        <v>3.3</v>
      </c>
      <c r="E26" s="1">
        <v>1</v>
      </c>
      <c r="F26" s="1">
        <f>'Midterm I raw'!D25</f>
        <v>0</v>
      </c>
      <c r="G26" s="1">
        <f>'Final exam raw'!G25</f>
        <v>0</v>
      </c>
    </row>
    <row r="27" spans="1:7" x14ac:dyDescent="0.25">
      <c r="A27" s="1">
        <v>135</v>
      </c>
      <c r="B27" s="1" t="s">
        <v>8</v>
      </c>
      <c r="C27" s="1">
        <v>3</v>
      </c>
      <c r="D27" s="1">
        <v>2.7</v>
      </c>
      <c r="E27" s="1">
        <v>3</v>
      </c>
      <c r="F27" s="1">
        <f>'Midterm I raw'!D26</f>
        <v>1.3</v>
      </c>
      <c r="G27" s="1">
        <f>'Final exam raw'!G26</f>
        <v>2</v>
      </c>
    </row>
    <row r="28" spans="1:7" x14ac:dyDescent="0.25">
      <c r="A28" s="1">
        <v>136</v>
      </c>
      <c r="B28" s="1" t="s">
        <v>8</v>
      </c>
      <c r="C28" s="1">
        <v>4</v>
      </c>
      <c r="E28" s="1">
        <v>3.7</v>
      </c>
      <c r="F28" s="1">
        <f>'Midterm I raw'!D27</f>
        <v>0</v>
      </c>
      <c r="G28" s="1">
        <f>'Final exam raw'!G27</f>
        <v>0</v>
      </c>
    </row>
    <row r="29" spans="1:7" x14ac:dyDescent="0.25">
      <c r="A29" s="1">
        <v>137</v>
      </c>
      <c r="B29" s="1" t="s">
        <v>10</v>
      </c>
      <c r="C29" s="1">
        <v>3.3</v>
      </c>
      <c r="D29" s="1">
        <v>3.3</v>
      </c>
      <c r="E29" s="1">
        <v>3</v>
      </c>
      <c r="F29" s="1">
        <f>'Midterm I raw'!D28</f>
        <v>1.7</v>
      </c>
      <c r="G29" s="1">
        <f>'Final exam raw'!G28</f>
        <v>2</v>
      </c>
    </row>
    <row r="30" spans="1:7" x14ac:dyDescent="0.25">
      <c r="A30" s="1">
        <v>138</v>
      </c>
      <c r="B30" s="1" t="s">
        <v>12</v>
      </c>
      <c r="C30" s="1">
        <v>2.7</v>
      </c>
      <c r="D30" s="1">
        <v>3</v>
      </c>
      <c r="E30" s="1">
        <v>2.7</v>
      </c>
      <c r="F30" s="1">
        <f>'Midterm I raw'!D29</f>
        <v>2.7</v>
      </c>
      <c r="G30" s="1">
        <f>'Final exam raw'!G29</f>
        <v>1.3</v>
      </c>
    </row>
    <row r="31" spans="1:7" x14ac:dyDescent="0.25">
      <c r="A31" s="1">
        <v>139</v>
      </c>
      <c r="B31" s="1" t="s">
        <v>7</v>
      </c>
      <c r="C31" s="1">
        <v>2.2999999999999998</v>
      </c>
      <c r="D31" s="1">
        <v>4</v>
      </c>
      <c r="E31" s="1">
        <v>2.2999999999999998</v>
      </c>
      <c r="F31" s="1">
        <f>'Midterm I raw'!D30</f>
        <v>0</v>
      </c>
      <c r="G31" s="1">
        <f>'Final exam raw'!G30</f>
        <v>2.7</v>
      </c>
    </row>
    <row r="32" spans="1:7" x14ac:dyDescent="0.25">
      <c r="A32" s="1">
        <v>140</v>
      </c>
      <c r="B32" s="1" t="s">
        <v>8</v>
      </c>
      <c r="C32" s="1">
        <v>3</v>
      </c>
      <c r="D32" s="1">
        <v>3.7</v>
      </c>
      <c r="E32" s="1">
        <v>3.7</v>
      </c>
      <c r="F32" s="1">
        <f>'Midterm I raw'!D31</f>
        <v>0</v>
      </c>
      <c r="G32" s="1">
        <f>'Final exam raw'!G31</f>
        <v>0</v>
      </c>
    </row>
    <row r="33" spans="1:15" x14ac:dyDescent="0.25">
      <c r="A33" s="1">
        <v>141</v>
      </c>
      <c r="B33" s="1" t="s">
        <v>8</v>
      </c>
      <c r="C33" s="1">
        <v>2.7</v>
      </c>
      <c r="D33" s="1">
        <v>4</v>
      </c>
      <c r="E33" s="1">
        <v>4</v>
      </c>
      <c r="F33" s="1">
        <f>'Midterm I raw'!D32</f>
        <v>4</v>
      </c>
      <c r="G33" s="1">
        <f>'Final exam raw'!G32</f>
        <v>0</v>
      </c>
    </row>
    <row r="34" spans="1:15" x14ac:dyDescent="0.25">
      <c r="A34" s="1">
        <v>142</v>
      </c>
      <c r="B34" s="1" t="s">
        <v>10</v>
      </c>
      <c r="C34" s="1">
        <v>1</v>
      </c>
      <c r="D34" s="1">
        <v>1.3</v>
      </c>
      <c r="E34" s="1">
        <v>0</v>
      </c>
      <c r="F34" s="1">
        <f>'Midterm I raw'!D33</f>
        <v>2.2999999999999998</v>
      </c>
      <c r="G34" s="1">
        <f>'Final exam raw'!G33</f>
        <v>3</v>
      </c>
    </row>
    <row r="35" spans="1:15" x14ac:dyDescent="0.25">
      <c r="A35" s="1">
        <v>143</v>
      </c>
      <c r="B35" s="1" t="s">
        <v>10</v>
      </c>
      <c r="C35" s="1">
        <v>2.7</v>
      </c>
      <c r="D35" s="1">
        <v>3.7</v>
      </c>
      <c r="E35" s="1">
        <v>1.3</v>
      </c>
      <c r="F35" s="1">
        <f>'Midterm I raw'!D34</f>
        <v>4</v>
      </c>
      <c r="G35" s="1">
        <f>'Final exam raw'!G34</f>
        <v>4</v>
      </c>
      <c r="O35" s="2"/>
    </row>
    <row r="36" spans="1:15" x14ac:dyDescent="0.25">
      <c r="A36" s="1">
        <v>144</v>
      </c>
      <c r="B36" s="1" t="s">
        <v>12</v>
      </c>
      <c r="C36" s="1">
        <v>3</v>
      </c>
      <c r="D36" s="1">
        <v>3</v>
      </c>
      <c r="E36" s="1">
        <v>2.7</v>
      </c>
      <c r="F36" s="1">
        <f>'Midterm I raw'!D35</f>
        <v>3</v>
      </c>
      <c r="G36" s="1">
        <f>'Final exam raw'!G35</f>
        <v>0</v>
      </c>
      <c r="O36" s="2"/>
    </row>
    <row r="37" spans="1:15" x14ac:dyDescent="0.25">
      <c r="A37" s="1">
        <v>145</v>
      </c>
      <c r="B37" s="1" t="s">
        <v>9</v>
      </c>
      <c r="C37" s="1">
        <v>3</v>
      </c>
      <c r="D37" s="1">
        <v>3.3</v>
      </c>
      <c r="E37" s="1">
        <v>2.7</v>
      </c>
      <c r="F37" s="1">
        <f>'Midterm I raw'!D36</f>
        <v>0</v>
      </c>
      <c r="G37" s="1">
        <f>'Final exam raw'!G36</f>
        <v>0</v>
      </c>
      <c r="O37" s="2"/>
    </row>
    <row r="38" spans="1:15" x14ac:dyDescent="0.25">
      <c r="A38" s="1">
        <v>146</v>
      </c>
      <c r="B38" s="1" t="s">
        <v>8</v>
      </c>
      <c r="C38" s="1">
        <v>2.2999999999999998</v>
      </c>
      <c r="D38" s="1">
        <v>4</v>
      </c>
      <c r="E38" s="1">
        <v>2.2999999999999998</v>
      </c>
      <c r="F38" s="1">
        <f>'Midterm I raw'!D37</f>
        <v>2</v>
      </c>
      <c r="G38" s="1">
        <f>'Final exam raw'!G37</f>
        <v>3.3</v>
      </c>
      <c r="O38" s="2"/>
    </row>
    <row r="39" spans="1:15" x14ac:dyDescent="0.25">
      <c r="A39" s="1">
        <v>147</v>
      </c>
      <c r="B39" s="1" t="s">
        <v>8</v>
      </c>
      <c r="C39" s="1">
        <v>3</v>
      </c>
      <c r="D39" s="1">
        <v>3.7</v>
      </c>
      <c r="E39" s="1">
        <v>3.3</v>
      </c>
      <c r="F39" s="1">
        <f>'Midterm I raw'!D38</f>
        <v>0</v>
      </c>
      <c r="G39" s="1">
        <f>'Final exam raw'!G38</f>
        <v>3</v>
      </c>
      <c r="O39" s="2"/>
    </row>
    <row r="40" spans="1:15" x14ac:dyDescent="0.25">
      <c r="A40" s="1">
        <v>148</v>
      </c>
      <c r="B40" s="1" t="s">
        <v>10</v>
      </c>
      <c r="C40" s="1">
        <v>2.2999999999999998</v>
      </c>
      <c r="D40" s="1">
        <v>3</v>
      </c>
      <c r="E40" s="1">
        <v>2.7</v>
      </c>
      <c r="F40" s="1">
        <f>'Midterm I raw'!D39</f>
        <v>2.7</v>
      </c>
      <c r="G40" s="1">
        <f>'Final exam raw'!G39</f>
        <v>0</v>
      </c>
      <c r="O40" s="2"/>
    </row>
    <row r="41" spans="1:15" x14ac:dyDescent="0.25">
      <c r="A41" s="1">
        <v>149</v>
      </c>
      <c r="B41" s="1" t="s">
        <v>10</v>
      </c>
      <c r="C41" s="1">
        <v>3</v>
      </c>
      <c r="D41" s="1">
        <v>2.7</v>
      </c>
      <c r="E41" s="1">
        <v>3</v>
      </c>
      <c r="F41" s="1">
        <f>'Midterm I raw'!D40</f>
        <v>0</v>
      </c>
      <c r="G41" s="1">
        <f>'Final exam raw'!G40</f>
        <v>0</v>
      </c>
      <c r="O41" s="2"/>
    </row>
    <row r="42" spans="1:15" x14ac:dyDescent="0.25">
      <c r="A42" s="1">
        <v>150</v>
      </c>
      <c r="B42" s="1" t="s">
        <v>7</v>
      </c>
      <c r="C42" s="1">
        <v>4.3</v>
      </c>
      <c r="D42" s="1">
        <v>1.7</v>
      </c>
      <c r="E42" s="1">
        <v>3</v>
      </c>
      <c r="F42" s="1">
        <f>'Midterm I raw'!D41</f>
        <v>2.7</v>
      </c>
      <c r="G42" s="1">
        <f>'Final exam raw'!G41</f>
        <v>3.7</v>
      </c>
    </row>
    <row r="43" spans="1:15" x14ac:dyDescent="0.25">
      <c r="A43" s="1">
        <v>151</v>
      </c>
      <c r="B43" s="1" t="s">
        <v>12</v>
      </c>
      <c r="C43" s="1">
        <v>4.3</v>
      </c>
      <c r="D43" s="1">
        <v>4</v>
      </c>
      <c r="E43" s="1">
        <v>3.3</v>
      </c>
      <c r="F43" s="1">
        <f>'Midterm I raw'!D42</f>
        <v>2.7</v>
      </c>
      <c r="G43" s="1">
        <f>'Final exam raw'!G42</f>
        <v>0</v>
      </c>
    </row>
    <row r="44" spans="1:15" x14ac:dyDescent="0.25">
      <c r="A44" s="1">
        <v>152</v>
      </c>
      <c r="B44" s="1" t="s">
        <v>7</v>
      </c>
      <c r="C44" s="1">
        <v>2.2999999999999998</v>
      </c>
      <c r="D44" s="1">
        <v>4</v>
      </c>
      <c r="E44" s="1">
        <v>2.2999999999999998</v>
      </c>
      <c r="F44" s="1">
        <f>'Midterm I raw'!D43</f>
        <v>1.7</v>
      </c>
      <c r="G44" s="1">
        <f>'Final exam raw'!G43</f>
        <v>2.7</v>
      </c>
    </row>
    <row r="45" spans="1:15" x14ac:dyDescent="0.25">
      <c r="A45" s="1">
        <v>153</v>
      </c>
      <c r="B45" s="1" t="s">
        <v>9</v>
      </c>
      <c r="C45" s="1">
        <v>3</v>
      </c>
      <c r="D45" s="1">
        <v>3.7</v>
      </c>
      <c r="E45" s="1">
        <v>3.3</v>
      </c>
      <c r="F45" s="1">
        <f>'Midterm I raw'!D44</f>
        <v>0</v>
      </c>
      <c r="G45" s="1">
        <f>'Final exam raw'!G44</f>
        <v>0</v>
      </c>
    </row>
    <row r="46" spans="1:15" x14ac:dyDescent="0.25">
      <c r="A46" s="1">
        <v>154</v>
      </c>
      <c r="B46" s="1" t="s">
        <v>12</v>
      </c>
      <c r="C46" s="1">
        <v>2.7</v>
      </c>
      <c r="D46" s="1">
        <v>4</v>
      </c>
      <c r="E46" s="1">
        <v>3.7</v>
      </c>
      <c r="F46" s="1">
        <f>'Midterm I raw'!D45</f>
        <v>2.7</v>
      </c>
      <c r="G46" s="1">
        <f>'Final exam raw'!G45</f>
        <v>2.2999999999999998</v>
      </c>
    </row>
    <row r="47" spans="1:15" x14ac:dyDescent="0.25">
      <c r="A47" s="1">
        <v>155</v>
      </c>
      <c r="B47" s="1" t="s">
        <v>10</v>
      </c>
      <c r="C47" s="1">
        <v>1</v>
      </c>
      <c r="D47" s="1">
        <v>1.3</v>
      </c>
      <c r="E47" s="1">
        <v>0</v>
      </c>
      <c r="F47" s="1">
        <f>'Midterm I raw'!D46</f>
        <v>2</v>
      </c>
      <c r="G47" s="1">
        <f>'Final exam raw'!G46</f>
        <v>1.7</v>
      </c>
    </row>
    <row r="48" spans="1:15" x14ac:dyDescent="0.25">
      <c r="A48" s="1">
        <v>156</v>
      </c>
      <c r="B48" s="1" t="s">
        <v>10</v>
      </c>
      <c r="C48" s="1">
        <v>3</v>
      </c>
      <c r="D48" s="1">
        <v>3.7</v>
      </c>
      <c r="E48" s="1">
        <v>3.3</v>
      </c>
      <c r="F48" s="1">
        <f>'Midterm I raw'!D47</f>
        <v>0</v>
      </c>
      <c r="G48" s="1">
        <f>'Final exam raw'!G47</f>
        <v>1</v>
      </c>
    </row>
    <row r="49" spans="1:8" x14ac:dyDescent="0.25">
      <c r="A49" s="1">
        <v>157</v>
      </c>
      <c r="B49" s="1" t="s">
        <v>8</v>
      </c>
      <c r="C49" s="1">
        <v>2.2999999999999998</v>
      </c>
      <c r="D49" s="1">
        <v>3.3</v>
      </c>
      <c r="E49" s="1">
        <v>3</v>
      </c>
      <c r="F49" s="1">
        <f>'Midterm I raw'!D48</f>
        <v>1</v>
      </c>
      <c r="G49" s="1">
        <f>'Final exam raw'!G48</f>
        <v>1.7</v>
      </c>
    </row>
    <row r="50" spans="1:8" x14ac:dyDescent="0.25">
      <c r="A50" s="1">
        <v>158</v>
      </c>
      <c r="B50" s="1" t="s">
        <v>10</v>
      </c>
      <c r="C50" s="1">
        <v>3.3</v>
      </c>
      <c r="D50" s="1">
        <v>2.7</v>
      </c>
      <c r="E50" s="1">
        <v>3</v>
      </c>
      <c r="F50" s="1">
        <f>'Midterm I raw'!D49</f>
        <v>3</v>
      </c>
      <c r="G50" s="1">
        <f>'Final exam raw'!G49</f>
        <v>2.7</v>
      </c>
    </row>
    <row r="53" spans="1:8" x14ac:dyDescent="0.25">
      <c r="C53" s="3"/>
      <c r="D53" s="3"/>
      <c r="E53" s="3"/>
      <c r="F53" s="3"/>
      <c r="G53" s="3"/>
      <c r="H53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7" sqref="A1:B27"/>
    </sheetView>
  </sheetViews>
  <sheetFormatPr defaultRowHeight="15" x14ac:dyDescent="0.25"/>
  <cols>
    <col min="1" max="1" width="27.28515625" customWidth="1"/>
    <col min="4" max="4" width="27.855468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>
      <selection activeCell="H50" sqref="A1:H50"/>
    </sheetView>
  </sheetViews>
  <sheetFormatPr defaultRowHeight="15" x14ac:dyDescent="0.25"/>
  <cols>
    <col min="1" max="1" width="11.42578125" style="4" customWidth="1"/>
    <col min="2" max="2" width="15.85546875" style="4" customWidth="1"/>
    <col min="3" max="3" width="11.5703125" style="4" customWidth="1"/>
    <col min="4" max="16384" width="9.140625" style="4"/>
  </cols>
  <sheetData>
    <row r="1" spans="1:8" ht="30" x14ac:dyDescent="0.25">
      <c r="A1" s="6" t="s">
        <v>0</v>
      </c>
      <c r="B1" s="6" t="s">
        <v>13</v>
      </c>
      <c r="C1" s="6" t="s">
        <v>14</v>
      </c>
      <c r="D1" s="6" t="s">
        <v>15</v>
      </c>
      <c r="E1" s="5"/>
      <c r="F1" s="6" t="s">
        <v>24</v>
      </c>
      <c r="G1" s="6" t="s">
        <v>25</v>
      </c>
      <c r="H1" s="6" t="s">
        <v>15</v>
      </c>
    </row>
    <row r="2" spans="1:8" x14ac:dyDescent="0.25">
      <c r="A2" s="7">
        <v>111</v>
      </c>
      <c r="B2" s="7">
        <v>38</v>
      </c>
      <c r="C2" s="7">
        <f>B2/$B$50*100</f>
        <v>95</v>
      </c>
      <c r="D2" s="7">
        <f>LOOKUP(C2,$F$2:$F$12,$H$2:$H$12)</f>
        <v>4</v>
      </c>
      <c r="F2" s="7">
        <v>0</v>
      </c>
      <c r="G2" s="7">
        <v>49</v>
      </c>
      <c r="H2" s="7">
        <v>0</v>
      </c>
    </row>
    <row r="3" spans="1:8" x14ac:dyDescent="0.25">
      <c r="A3" s="7">
        <v>112</v>
      </c>
      <c r="B3" s="7">
        <v>14</v>
      </c>
      <c r="C3" s="7">
        <f t="shared" ref="C3:C49" si="0">B3/$B$50*100</f>
        <v>35</v>
      </c>
      <c r="D3" s="7">
        <f t="shared" ref="D3:D49" si="1">LOOKUP(C3,$F$2:$F$12,$H$2:$H$12)</f>
        <v>0</v>
      </c>
      <c r="F3" s="7">
        <v>50</v>
      </c>
      <c r="G3" s="7">
        <v>54</v>
      </c>
      <c r="H3" s="7">
        <v>1</v>
      </c>
    </row>
    <row r="4" spans="1:8" x14ac:dyDescent="0.25">
      <c r="A4" s="7">
        <v>113</v>
      </c>
      <c r="B4" s="7">
        <v>35</v>
      </c>
      <c r="C4" s="7">
        <f t="shared" si="0"/>
        <v>87.5</v>
      </c>
      <c r="D4" s="7">
        <f t="shared" si="1"/>
        <v>3.3</v>
      </c>
      <c r="F4" s="7">
        <v>55</v>
      </c>
      <c r="G4" s="7">
        <v>59</v>
      </c>
      <c r="H4" s="7">
        <v>1.3</v>
      </c>
    </row>
    <row r="5" spans="1:8" x14ac:dyDescent="0.25">
      <c r="A5" s="7">
        <v>114</v>
      </c>
      <c r="B5" s="7">
        <v>39</v>
      </c>
      <c r="C5" s="7">
        <f t="shared" si="0"/>
        <v>97.5</v>
      </c>
      <c r="D5" s="7">
        <f t="shared" si="1"/>
        <v>4</v>
      </c>
      <c r="F5" s="7">
        <v>60</v>
      </c>
      <c r="G5" s="7">
        <v>64</v>
      </c>
      <c r="H5" s="7">
        <v>1.7</v>
      </c>
    </row>
    <row r="6" spans="1:8" x14ac:dyDescent="0.25">
      <c r="A6" s="7">
        <v>115</v>
      </c>
      <c r="B6" s="7">
        <v>38</v>
      </c>
      <c r="C6" s="7">
        <f t="shared" si="0"/>
        <v>95</v>
      </c>
      <c r="D6" s="7">
        <f t="shared" si="1"/>
        <v>4</v>
      </c>
      <c r="F6" s="7">
        <v>65</v>
      </c>
      <c r="G6" s="7">
        <v>69</v>
      </c>
      <c r="H6" s="7">
        <v>2</v>
      </c>
    </row>
    <row r="7" spans="1:8" x14ac:dyDescent="0.25">
      <c r="A7" s="7">
        <v>116</v>
      </c>
      <c r="B7" s="7">
        <v>29</v>
      </c>
      <c r="C7" s="7">
        <f t="shared" si="0"/>
        <v>72.5</v>
      </c>
      <c r="D7" s="7">
        <f t="shared" si="1"/>
        <v>2.2999999999999998</v>
      </c>
      <c r="F7" s="7">
        <v>70</v>
      </c>
      <c r="G7" s="7">
        <v>74</v>
      </c>
      <c r="H7" s="7">
        <v>2.2999999999999998</v>
      </c>
    </row>
    <row r="8" spans="1:8" x14ac:dyDescent="0.25">
      <c r="A8" s="7">
        <v>117</v>
      </c>
      <c r="B8" s="7">
        <v>7</v>
      </c>
      <c r="C8" s="7">
        <f t="shared" si="0"/>
        <v>17.5</v>
      </c>
      <c r="D8" s="7">
        <f t="shared" si="1"/>
        <v>0</v>
      </c>
      <c r="F8" s="7">
        <v>75</v>
      </c>
      <c r="G8" s="7">
        <v>79</v>
      </c>
      <c r="H8" s="7">
        <v>2.7</v>
      </c>
    </row>
    <row r="9" spans="1:8" x14ac:dyDescent="0.25">
      <c r="A9" s="7">
        <v>118</v>
      </c>
      <c r="B9" s="7">
        <v>28</v>
      </c>
      <c r="C9" s="7">
        <f t="shared" si="0"/>
        <v>70</v>
      </c>
      <c r="D9" s="7">
        <f t="shared" si="1"/>
        <v>2.2999999999999998</v>
      </c>
      <c r="F9" s="7">
        <v>80</v>
      </c>
      <c r="G9" s="7">
        <v>84</v>
      </c>
      <c r="H9" s="7">
        <v>3</v>
      </c>
    </row>
    <row r="10" spans="1:8" x14ac:dyDescent="0.25">
      <c r="A10" s="7">
        <v>119</v>
      </c>
      <c r="B10" s="7">
        <v>37</v>
      </c>
      <c r="C10" s="7">
        <f t="shared" si="0"/>
        <v>92.5</v>
      </c>
      <c r="D10" s="7">
        <f t="shared" si="1"/>
        <v>3.7</v>
      </c>
      <c r="F10" s="7">
        <v>85</v>
      </c>
      <c r="G10" s="7">
        <v>89</v>
      </c>
      <c r="H10" s="7">
        <v>3.3</v>
      </c>
    </row>
    <row r="11" spans="1:8" x14ac:dyDescent="0.25">
      <c r="A11" s="7">
        <v>120</v>
      </c>
      <c r="B11" s="7">
        <v>30</v>
      </c>
      <c r="C11" s="7">
        <f t="shared" si="0"/>
        <v>75</v>
      </c>
      <c r="D11" s="7">
        <f t="shared" si="1"/>
        <v>2.7</v>
      </c>
      <c r="F11" s="7">
        <v>90</v>
      </c>
      <c r="G11" s="7">
        <v>94</v>
      </c>
      <c r="H11" s="7">
        <v>3.7</v>
      </c>
    </row>
    <row r="12" spans="1:8" x14ac:dyDescent="0.25">
      <c r="A12" s="7">
        <v>121</v>
      </c>
      <c r="B12" s="7">
        <v>34</v>
      </c>
      <c r="C12" s="7">
        <f t="shared" si="0"/>
        <v>85</v>
      </c>
      <c r="D12" s="7">
        <f t="shared" si="1"/>
        <v>3.3</v>
      </c>
      <c r="F12" s="7">
        <v>95</v>
      </c>
      <c r="G12" s="7">
        <v>100</v>
      </c>
      <c r="H12" s="7">
        <v>4</v>
      </c>
    </row>
    <row r="13" spans="1:8" x14ac:dyDescent="0.25">
      <c r="A13" s="7">
        <v>122</v>
      </c>
      <c r="B13" s="7">
        <v>38</v>
      </c>
      <c r="C13" s="7">
        <f t="shared" si="0"/>
        <v>95</v>
      </c>
      <c r="D13" s="7">
        <f t="shared" si="1"/>
        <v>4</v>
      </c>
    </row>
    <row r="14" spans="1:8" x14ac:dyDescent="0.25">
      <c r="A14" s="7">
        <v>123</v>
      </c>
      <c r="B14" s="7">
        <v>37</v>
      </c>
      <c r="C14" s="7">
        <f t="shared" si="0"/>
        <v>92.5</v>
      </c>
      <c r="D14" s="7">
        <f t="shared" si="1"/>
        <v>3.7</v>
      </c>
    </row>
    <row r="15" spans="1:8" x14ac:dyDescent="0.25">
      <c r="A15" s="7">
        <v>124</v>
      </c>
      <c r="B15" s="7">
        <v>28</v>
      </c>
      <c r="C15" s="7">
        <f t="shared" si="0"/>
        <v>70</v>
      </c>
      <c r="D15" s="7">
        <f t="shared" si="1"/>
        <v>2.2999999999999998</v>
      </c>
    </row>
    <row r="16" spans="1:8" x14ac:dyDescent="0.25">
      <c r="A16" s="7">
        <v>125</v>
      </c>
      <c r="B16" s="7">
        <v>23</v>
      </c>
      <c r="C16" s="7">
        <f t="shared" si="0"/>
        <v>57.499999999999993</v>
      </c>
      <c r="D16" s="7">
        <f t="shared" si="1"/>
        <v>1.3</v>
      </c>
    </row>
    <row r="17" spans="1:4" x14ac:dyDescent="0.25">
      <c r="A17" s="7">
        <v>126</v>
      </c>
      <c r="B17" s="7">
        <v>20</v>
      </c>
      <c r="C17" s="7">
        <f t="shared" si="0"/>
        <v>50</v>
      </c>
      <c r="D17" s="7">
        <f t="shared" si="1"/>
        <v>1</v>
      </c>
    </row>
    <row r="18" spans="1:4" x14ac:dyDescent="0.25">
      <c r="A18" s="7">
        <v>127</v>
      </c>
      <c r="B18" s="7">
        <v>7</v>
      </c>
      <c r="C18" s="7">
        <f t="shared" si="0"/>
        <v>17.5</v>
      </c>
      <c r="D18" s="7">
        <f t="shared" si="1"/>
        <v>0</v>
      </c>
    </row>
    <row r="19" spans="1:4" x14ac:dyDescent="0.25">
      <c r="A19" s="7">
        <v>128</v>
      </c>
      <c r="B19" s="7">
        <v>18</v>
      </c>
      <c r="C19" s="7">
        <f t="shared" si="0"/>
        <v>45</v>
      </c>
      <c r="D19" s="7">
        <f t="shared" si="1"/>
        <v>0</v>
      </c>
    </row>
    <row r="20" spans="1:4" x14ac:dyDescent="0.25">
      <c r="A20" s="7">
        <v>129</v>
      </c>
      <c r="B20" s="7">
        <v>32</v>
      </c>
      <c r="C20" s="7">
        <f t="shared" si="0"/>
        <v>80</v>
      </c>
      <c r="D20" s="7">
        <f t="shared" si="1"/>
        <v>3</v>
      </c>
    </row>
    <row r="21" spans="1:4" x14ac:dyDescent="0.25">
      <c r="A21" s="7">
        <v>130</v>
      </c>
      <c r="B21" s="7">
        <v>30</v>
      </c>
      <c r="C21" s="7">
        <f t="shared" si="0"/>
        <v>75</v>
      </c>
      <c r="D21" s="7">
        <f t="shared" si="1"/>
        <v>2.7</v>
      </c>
    </row>
    <row r="22" spans="1:4" x14ac:dyDescent="0.25">
      <c r="A22" s="7">
        <v>131</v>
      </c>
      <c r="B22" s="7">
        <v>29</v>
      </c>
      <c r="C22" s="7">
        <f t="shared" si="0"/>
        <v>72.5</v>
      </c>
      <c r="D22" s="7">
        <f t="shared" si="1"/>
        <v>2.2999999999999998</v>
      </c>
    </row>
    <row r="23" spans="1:4" x14ac:dyDescent="0.25">
      <c r="A23" s="7">
        <v>132</v>
      </c>
      <c r="B23" s="7">
        <v>15</v>
      </c>
      <c r="C23" s="7">
        <f t="shared" si="0"/>
        <v>37.5</v>
      </c>
      <c r="D23" s="7">
        <f t="shared" si="1"/>
        <v>0</v>
      </c>
    </row>
    <row r="24" spans="1:4" x14ac:dyDescent="0.25">
      <c r="A24" s="7">
        <v>133</v>
      </c>
      <c r="B24" s="7">
        <v>11</v>
      </c>
      <c r="C24" s="7">
        <f t="shared" si="0"/>
        <v>27.500000000000004</v>
      </c>
      <c r="D24" s="7">
        <f t="shared" si="1"/>
        <v>0</v>
      </c>
    </row>
    <row r="25" spans="1:4" x14ac:dyDescent="0.25">
      <c r="A25" s="7">
        <v>134</v>
      </c>
      <c r="B25" s="7">
        <v>19</v>
      </c>
      <c r="C25" s="7">
        <f t="shared" si="0"/>
        <v>47.5</v>
      </c>
      <c r="D25" s="7">
        <f t="shared" si="1"/>
        <v>0</v>
      </c>
    </row>
    <row r="26" spans="1:4" x14ac:dyDescent="0.25">
      <c r="A26" s="7">
        <v>135</v>
      </c>
      <c r="B26" s="7">
        <v>22</v>
      </c>
      <c r="C26" s="7">
        <f t="shared" si="0"/>
        <v>55.000000000000007</v>
      </c>
      <c r="D26" s="7">
        <f t="shared" si="1"/>
        <v>1.3</v>
      </c>
    </row>
    <row r="27" spans="1:4" x14ac:dyDescent="0.25">
      <c r="A27" s="7">
        <v>136</v>
      </c>
      <c r="B27" s="7">
        <v>9</v>
      </c>
      <c r="C27" s="7">
        <f t="shared" si="0"/>
        <v>22.5</v>
      </c>
      <c r="D27" s="7">
        <f t="shared" si="1"/>
        <v>0</v>
      </c>
    </row>
    <row r="28" spans="1:4" x14ac:dyDescent="0.25">
      <c r="A28" s="7">
        <v>137</v>
      </c>
      <c r="B28" s="7">
        <v>24</v>
      </c>
      <c r="C28" s="7">
        <f t="shared" si="0"/>
        <v>60</v>
      </c>
      <c r="D28" s="7">
        <f t="shared" si="1"/>
        <v>1.7</v>
      </c>
    </row>
    <row r="29" spans="1:4" x14ac:dyDescent="0.25">
      <c r="A29" s="7">
        <v>138</v>
      </c>
      <c r="B29" s="7">
        <v>30</v>
      </c>
      <c r="C29" s="7">
        <f t="shared" si="0"/>
        <v>75</v>
      </c>
      <c r="D29" s="7">
        <f t="shared" si="1"/>
        <v>2.7</v>
      </c>
    </row>
    <row r="30" spans="1:4" x14ac:dyDescent="0.25">
      <c r="A30" s="7">
        <v>139</v>
      </c>
      <c r="B30" s="7">
        <v>7</v>
      </c>
      <c r="C30" s="7">
        <f t="shared" si="0"/>
        <v>17.5</v>
      </c>
      <c r="D30" s="7">
        <f t="shared" si="1"/>
        <v>0</v>
      </c>
    </row>
    <row r="31" spans="1:4" x14ac:dyDescent="0.25">
      <c r="A31" s="7">
        <v>140</v>
      </c>
      <c r="B31" s="7">
        <v>14</v>
      </c>
      <c r="C31" s="7">
        <f t="shared" si="0"/>
        <v>35</v>
      </c>
      <c r="D31" s="7">
        <f t="shared" si="1"/>
        <v>0</v>
      </c>
    </row>
    <row r="32" spans="1:4" x14ac:dyDescent="0.25">
      <c r="A32" s="7">
        <v>141</v>
      </c>
      <c r="B32" s="7">
        <v>38</v>
      </c>
      <c r="C32" s="7">
        <f t="shared" si="0"/>
        <v>95</v>
      </c>
      <c r="D32" s="7">
        <f t="shared" si="1"/>
        <v>4</v>
      </c>
    </row>
    <row r="33" spans="1:4" x14ac:dyDescent="0.25">
      <c r="A33" s="7">
        <v>142</v>
      </c>
      <c r="B33" s="7">
        <v>29</v>
      </c>
      <c r="C33" s="7">
        <f t="shared" si="0"/>
        <v>72.5</v>
      </c>
      <c r="D33" s="7">
        <f t="shared" si="1"/>
        <v>2.2999999999999998</v>
      </c>
    </row>
    <row r="34" spans="1:4" x14ac:dyDescent="0.25">
      <c r="A34" s="7">
        <v>143</v>
      </c>
      <c r="B34" s="7">
        <v>40</v>
      </c>
      <c r="C34" s="7">
        <f t="shared" si="0"/>
        <v>100</v>
      </c>
      <c r="D34" s="7">
        <f t="shared" si="1"/>
        <v>4</v>
      </c>
    </row>
    <row r="35" spans="1:4" x14ac:dyDescent="0.25">
      <c r="A35" s="7">
        <v>144</v>
      </c>
      <c r="B35" s="7">
        <v>32</v>
      </c>
      <c r="C35" s="7">
        <f t="shared" si="0"/>
        <v>80</v>
      </c>
      <c r="D35" s="7">
        <f t="shared" si="1"/>
        <v>3</v>
      </c>
    </row>
    <row r="36" spans="1:4" x14ac:dyDescent="0.25">
      <c r="A36" s="7">
        <v>145</v>
      </c>
      <c r="B36" s="7">
        <v>14</v>
      </c>
      <c r="C36" s="7">
        <f t="shared" si="0"/>
        <v>35</v>
      </c>
      <c r="D36" s="7">
        <f t="shared" si="1"/>
        <v>0</v>
      </c>
    </row>
    <row r="37" spans="1:4" x14ac:dyDescent="0.25">
      <c r="A37" s="7">
        <v>146</v>
      </c>
      <c r="B37" s="7">
        <v>27</v>
      </c>
      <c r="C37" s="7">
        <f t="shared" si="0"/>
        <v>67.5</v>
      </c>
      <c r="D37" s="7">
        <f t="shared" si="1"/>
        <v>2</v>
      </c>
    </row>
    <row r="38" spans="1:4" x14ac:dyDescent="0.25">
      <c r="A38" s="7">
        <v>147</v>
      </c>
      <c r="B38" s="7">
        <v>7</v>
      </c>
      <c r="C38" s="7">
        <f t="shared" si="0"/>
        <v>17.5</v>
      </c>
      <c r="D38" s="7">
        <f t="shared" si="1"/>
        <v>0</v>
      </c>
    </row>
    <row r="39" spans="1:4" x14ac:dyDescent="0.25">
      <c r="A39" s="7">
        <v>148</v>
      </c>
      <c r="B39" s="7">
        <v>30</v>
      </c>
      <c r="C39" s="7">
        <f t="shared" si="0"/>
        <v>75</v>
      </c>
      <c r="D39" s="7">
        <f t="shared" si="1"/>
        <v>2.7</v>
      </c>
    </row>
    <row r="40" spans="1:4" x14ac:dyDescent="0.25">
      <c r="A40" s="7">
        <v>149</v>
      </c>
      <c r="B40" s="7">
        <v>19</v>
      </c>
      <c r="C40" s="7">
        <f t="shared" si="0"/>
        <v>47.5</v>
      </c>
      <c r="D40" s="7">
        <f t="shared" si="1"/>
        <v>0</v>
      </c>
    </row>
    <row r="41" spans="1:4" x14ac:dyDescent="0.25">
      <c r="A41" s="7">
        <v>150</v>
      </c>
      <c r="B41" s="7">
        <v>31</v>
      </c>
      <c r="C41" s="7">
        <f t="shared" si="0"/>
        <v>77.5</v>
      </c>
      <c r="D41" s="7">
        <f t="shared" si="1"/>
        <v>2.7</v>
      </c>
    </row>
    <row r="42" spans="1:4" x14ac:dyDescent="0.25">
      <c r="A42" s="7">
        <v>151</v>
      </c>
      <c r="B42" s="7">
        <v>30</v>
      </c>
      <c r="C42" s="7">
        <f t="shared" si="0"/>
        <v>75</v>
      </c>
      <c r="D42" s="7">
        <f t="shared" si="1"/>
        <v>2.7</v>
      </c>
    </row>
    <row r="43" spans="1:4" x14ac:dyDescent="0.25">
      <c r="A43" s="7">
        <v>152</v>
      </c>
      <c r="B43" s="7">
        <v>25</v>
      </c>
      <c r="C43" s="7">
        <f t="shared" si="0"/>
        <v>62.5</v>
      </c>
      <c r="D43" s="7">
        <f t="shared" si="1"/>
        <v>1.7</v>
      </c>
    </row>
    <row r="44" spans="1:4" x14ac:dyDescent="0.25">
      <c r="A44" s="7">
        <v>153</v>
      </c>
      <c r="B44" s="7">
        <v>9</v>
      </c>
      <c r="C44" s="7">
        <f t="shared" si="0"/>
        <v>22.5</v>
      </c>
      <c r="D44" s="7">
        <f t="shared" si="1"/>
        <v>0</v>
      </c>
    </row>
    <row r="45" spans="1:4" x14ac:dyDescent="0.25">
      <c r="A45" s="7">
        <v>154</v>
      </c>
      <c r="B45" s="7">
        <v>30</v>
      </c>
      <c r="C45" s="7">
        <f t="shared" si="0"/>
        <v>75</v>
      </c>
      <c r="D45" s="7">
        <f t="shared" si="1"/>
        <v>2.7</v>
      </c>
    </row>
    <row r="46" spans="1:4" x14ac:dyDescent="0.25">
      <c r="A46" s="7">
        <v>155</v>
      </c>
      <c r="B46" s="7">
        <v>27</v>
      </c>
      <c r="C46" s="7">
        <f t="shared" si="0"/>
        <v>67.5</v>
      </c>
      <c r="D46" s="7">
        <f t="shared" si="1"/>
        <v>2</v>
      </c>
    </row>
    <row r="47" spans="1:4" x14ac:dyDescent="0.25">
      <c r="A47" s="7">
        <v>156</v>
      </c>
      <c r="B47" s="7">
        <v>17</v>
      </c>
      <c r="C47" s="7">
        <f t="shared" si="0"/>
        <v>42.5</v>
      </c>
      <c r="D47" s="7">
        <f t="shared" si="1"/>
        <v>0</v>
      </c>
    </row>
    <row r="48" spans="1:4" x14ac:dyDescent="0.25">
      <c r="A48" s="7">
        <v>157</v>
      </c>
      <c r="B48" s="7">
        <v>20</v>
      </c>
      <c r="C48" s="7">
        <f t="shared" si="0"/>
        <v>50</v>
      </c>
      <c r="D48" s="7">
        <f t="shared" si="1"/>
        <v>1</v>
      </c>
    </row>
    <row r="49" spans="1:4" x14ac:dyDescent="0.25">
      <c r="A49" s="7">
        <v>158</v>
      </c>
      <c r="B49" s="7">
        <v>32</v>
      </c>
      <c r="C49" s="7">
        <f t="shared" si="0"/>
        <v>80</v>
      </c>
      <c r="D49" s="7">
        <f t="shared" si="1"/>
        <v>3</v>
      </c>
    </row>
    <row r="50" spans="1:4" x14ac:dyDescent="0.25">
      <c r="A50" s="7" t="s">
        <v>23</v>
      </c>
      <c r="B50" s="8">
        <v>40</v>
      </c>
      <c r="C50" s="8">
        <v>100</v>
      </c>
      <c r="D50" s="7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>
      <selection activeCell="L11" sqref="L11"/>
    </sheetView>
  </sheetViews>
  <sheetFormatPr defaultRowHeight="15" x14ac:dyDescent="0.25"/>
  <cols>
    <col min="2" max="2" width="13.7109375" customWidth="1"/>
    <col min="3" max="3" width="11.85546875" customWidth="1"/>
  </cols>
  <sheetData>
    <row r="1" spans="1:8" ht="32.25" customHeight="1" x14ac:dyDescent="0.25">
      <c r="A1" s="6" t="s">
        <v>0</v>
      </c>
      <c r="B1" s="6" t="s">
        <v>13</v>
      </c>
      <c r="C1" s="6" t="s">
        <v>14</v>
      </c>
      <c r="D1" s="6" t="s">
        <v>15</v>
      </c>
      <c r="E1" s="5"/>
      <c r="F1" s="6" t="s">
        <v>24</v>
      </c>
      <c r="G1" s="6" t="s">
        <v>25</v>
      </c>
      <c r="H1" s="6" t="s">
        <v>15</v>
      </c>
    </row>
    <row r="2" spans="1:8" x14ac:dyDescent="0.25">
      <c r="A2" s="7">
        <v>111</v>
      </c>
      <c r="B2" s="7">
        <v>38</v>
      </c>
      <c r="C2" s="7">
        <f>B2/$B$50*100</f>
        <v>95</v>
      </c>
      <c r="D2" s="7">
        <f>LOOKUP(C2,$F$2:$F$12,$H$2:$H$12)</f>
        <v>4</v>
      </c>
      <c r="E2" s="4"/>
      <c r="F2" s="7">
        <v>0</v>
      </c>
      <c r="G2" s="7">
        <v>49</v>
      </c>
      <c r="H2" s="7">
        <v>0</v>
      </c>
    </row>
    <row r="3" spans="1:8" x14ac:dyDescent="0.25">
      <c r="A3" s="7">
        <v>112</v>
      </c>
      <c r="B3" s="7">
        <v>14</v>
      </c>
      <c r="C3" s="7">
        <f t="shared" ref="C3:C49" si="0">B3/$B$50*100</f>
        <v>35</v>
      </c>
      <c r="D3" s="7">
        <f t="shared" ref="D3:D49" si="1">LOOKUP(C3,$F$2:$F$12,$H$2:$H$12)</f>
        <v>0</v>
      </c>
      <c r="E3" s="4"/>
      <c r="F3" s="7">
        <v>50</v>
      </c>
      <c r="G3" s="7">
        <v>54</v>
      </c>
      <c r="H3" s="7">
        <v>1</v>
      </c>
    </row>
    <row r="4" spans="1:8" x14ac:dyDescent="0.25">
      <c r="A4" s="7">
        <v>113</v>
      </c>
      <c r="B4" s="7">
        <v>35</v>
      </c>
      <c r="C4" s="7">
        <f t="shared" si="0"/>
        <v>87.5</v>
      </c>
      <c r="D4" s="7">
        <f t="shared" si="1"/>
        <v>3.3</v>
      </c>
      <c r="E4" s="4"/>
      <c r="F4" s="7">
        <v>55</v>
      </c>
      <c r="G4" s="7">
        <v>59</v>
      </c>
      <c r="H4" s="7">
        <v>1.3</v>
      </c>
    </row>
    <row r="5" spans="1:8" x14ac:dyDescent="0.25">
      <c r="A5" s="7">
        <v>114</v>
      </c>
      <c r="B5" s="7">
        <v>39</v>
      </c>
      <c r="C5" s="7">
        <f t="shared" si="0"/>
        <v>97.5</v>
      </c>
      <c r="D5" s="7">
        <f t="shared" si="1"/>
        <v>4</v>
      </c>
      <c r="E5" s="4"/>
      <c r="F5" s="7">
        <v>60</v>
      </c>
      <c r="G5" s="7">
        <v>64</v>
      </c>
      <c r="H5" s="7">
        <v>1.7</v>
      </c>
    </row>
    <row r="6" spans="1:8" x14ac:dyDescent="0.25">
      <c r="A6" s="7">
        <v>115</v>
      </c>
      <c r="B6" s="7">
        <v>38</v>
      </c>
      <c r="C6" s="7">
        <f t="shared" si="0"/>
        <v>95</v>
      </c>
      <c r="D6" s="7">
        <f t="shared" si="1"/>
        <v>4</v>
      </c>
      <c r="E6" s="4"/>
      <c r="F6" s="7">
        <v>65</v>
      </c>
      <c r="G6" s="7">
        <v>69</v>
      </c>
      <c r="H6" s="7">
        <v>2</v>
      </c>
    </row>
    <row r="7" spans="1:8" x14ac:dyDescent="0.25">
      <c r="A7" s="7">
        <v>116</v>
      </c>
      <c r="B7" s="7">
        <v>29</v>
      </c>
      <c r="C7" s="7">
        <f t="shared" si="0"/>
        <v>72.5</v>
      </c>
      <c r="D7" s="7">
        <f t="shared" si="1"/>
        <v>2.2999999999999998</v>
      </c>
      <c r="E7" s="4"/>
      <c r="F7" s="7">
        <v>70</v>
      </c>
      <c r="G7" s="7">
        <v>74</v>
      </c>
      <c r="H7" s="7">
        <v>2.2999999999999998</v>
      </c>
    </row>
    <row r="8" spans="1:8" x14ac:dyDescent="0.25">
      <c r="A8" s="7">
        <v>117</v>
      </c>
      <c r="B8" s="7">
        <v>7</v>
      </c>
      <c r="C8" s="7">
        <f t="shared" si="0"/>
        <v>17.5</v>
      </c>
      <c r="D8" s="7">
        <f t="shared" si="1"/>
        <v>0</v>
      </c>
      <c r="E8" s="4"/>
      <c r="F8" s="7">
        <v>75</v>
      </c>
      <c r="G8" s="7">
        <v>79</v>
      </c>
      <c r="H8" s="7">
        <v>2.7</v>
      </c>
    </row>
    <row r="9" spans="1:8" x14ac:dyDescent="0.25">
      <c r="A9" s="7">
        <v>118</v>
      </c>
      <c r="B9" s="7">
        <v>28</v>
      </c>
      <c r="C9" s="7">
        <f t="shared" si="0"/>
        <v>70</v>
      </c>
      <c r="D9" s="7">
        <f t="shared" si="1"/>
        <v>2.2999999999999998</v>
      </c>
      <c r="E9" s="4"/>
      <c r="F9" s="7">
        <v>80</v>
      </c>
      <c r="G9" s="7">
        <v>84</v>
      </c>
      <c r="H9" s="7">
        <v>3</v>
      </c>
    </row>
    <row r="10" spans="1:8" x14ac:dyDescent="0.25">
      <c r="A10" s="7">
        <v>119</v>
      </c>
      <c r="B10" s="7">
        <v>37</v>
      </c>
      <c r="C10" s="7">
        <f t="shared" si="0"/>
        <v>92.5</v>
      </c>
      <c r="D10" s="7">
        <f t="shared" si="1"/>
        <v>3.7</v>
      </c>
      <c r="E10" s="4"/>
      <c r="F10" s="7">
        <v>85</v>
      </c>
      <c r="G10" s="7">
        <v>89</v>
      </c>
      <c r="H10" s="7">
        <v>3.3</v>
      </c>
    </row>
    <row r="11" spans="1:8" x14ac:dyDescent="0.25">
      <c r="A11" s="7">
        <v>120</v>
      </c>
      <c r="B11" s="7">
        <v>30</v>
      </c>
      <c r="C11" s="7">
        <f t="shared" si="0"/>
        <v>75</v>
      </c>
      <c r="D11" s="7">
        <f t="shared" si="1"/>
        <v>2.7</v>
      </c>
      <c r="E11" s="4"/>
      <c r="F11" s="7">
        <v>90</v>
      </c>
      <c r="G11" s="7">
        <v>94</v>
      </c>
      <c r="H11" s="7">
        <v>3.7</v>
      </c>
    </row>
    <row r="12" spans="1:8" x14ac:dyDescent="0.25">
      <c r="A12" s="7">
        <v>121</v>
      </c>
      <c r="B12" s="7">
        <v>34</v>
      </c>
      <c r="C12" s="7">
        <f t="shared" si="0"/>
        <v>85</v>
      </c>
      <c r="D12" s="7">
        <f t="shared" si="1"/>
        <v>3.3</v>
      </c>
      <c r="E12" s="4"/>
      <c r="F12" s="7">
        <v>95</v>
      </c>
      <c r="G12" s="7">
        <v>100</v>
      </c>
      <c r="H12" s="7">
        <v>4</v>
      </c>
    </row>
    <row r="13" spans="1:8" x14ac:dyDescent="0.25">
      <c r="A13" s="7">
        <v>122</v>
      </c>
      <c r="B13" s="7">
        <v>38</v>
      </c>
      <c r="C13" s="7">
        <f t="shared" si="0"/>
        <v>95</v>
      </c>
      <c r="D13" s="7">
        <f t="shared" si="1"/>
        <v>4</v>
      </c>
      <c r="E13" s="4"/>
      <c r="F13" s="4"/>
      <c r="G13" s="4"/>
      <c r="H13" s="4"/>
    </row>
    <row r="14" spans="1:8" x14ac:dyDescent="0.25">
      <c r="A14" s="7">
        <v>123</v>
      </c>
      <c r="B14" s="7">
        <v>37</v>
      </c>
      <c r="C14" s="7">
        <f t="shared" si="0"/>
        <v>92.5</v>
      </c>
      <c r="D14" s="7">
        <f t="shared" si="1"/>
        <v>3.7</v>
      </c>
      <c r="E14" s="4"/>
      <c r="F14" s="4"/>
      <c r="G14" s="4"/>
      <c r="H14" s="4"/>
    </row>
    <row r="15" spans="1:8" x14ac:dyDescent="0.25">
      <c r="A15" s="7">
        <v>124</v>
      </c>
      <c r="B15" s="7">
        <v>28</v>
      </c>
      <c r="C15" s="7">
        <f t="shared" si="0"/>
        <v>70</v>
      </c>
      <c r="D15" s="7">
        <f t="shared" si="1"/>
        <v>2.2999999999999998</v>
      </c>
      <c r="E15" s="4"/>
      <c r="F15" s="4"/>
      <c r="G15" s="4"/>
      <c r="H15" s="4"/>
    </row>
    <row r="16" spans="1:8" x14ac:dyDescent="0.25">
      <c r="A16" s="7">
        <v>125</v>
      </c>
      <c r="B16" s="7">
        <v>23</v>
      </c>
      <c r="C16" s="7">
        <f t="shared" si="0"/>
        <v>57.499999999999993</v>
      </c>
      <c r="D16" s="7">
        <f t="shared" si="1"/>
        <v>1.3</v>
      </c>
      <c r="E16" s="4"/>
      <c r="F16" s="4"/>
      <c r="G16" s="4"/>
      <c r="H16" s="4"/>
    </row>
    <row r="17" spans="1:8" x14ac:dyDescent="0.25">
      <c r="A17" s="7">
        <v>126</v>
      </c>
      <c r="B17" s="7">
        <v>20</v>
      </c>
      <c r="C17" s="7">
        <f t="shared" si="0"/>
        <v>50</v>
      </c>
      <c r="D17" s="7">
        <f t="shared" si="1"/>
        <v>1</v>
      </c>
      <c r="E17" s="4"/>
      <c r="F17" s="4"/>
      <c r="G17" s="4"/>
      <c r="H17" s="4"/>
    </row>
    <row r="18" spans="1:8" x14ac:dyDescent="0.25">
      <c r="A18" s="7">
        <v>127</v>
      </c>
      <c r="B18" s="7">
        <v>7</v>
      </c>
      <c r="C18" s="7">
        <f t="shared" si="0"/>
        <v>17.5</v>
      </c>
      <c r="D18" s="7">
        <f t="shared" si="1"/>
        <v>0</v>
      </c>
      <c r="E18" s="4"/>
      <c r="F18" s="4"/>
      <c r="G18" s="4"/>
      <c r="H18" s="4"/>
    </row>
    <row r="19" spans="1:8" x14ac:dyDescent="0.25">
      <c r="A19" s="7">
        <v>128</v>
      </c>
      <c r="B19" s="7">
        <v>18</v>
      </c>
      <c r="C19" s="7">
        <f t="shared" si="0"/>
        <v>45</v>
      </c>
      <c r="D19" s="7">
        <f t="shared" si="1"/>
        <v>0</v>
      </c>
      <c r="E19" s="4"/>
      <c r="F19" s="4"/>
      <c r="G19" s="4"/>
      <c r="H19" s="4"/>
    </row>
    <row r="20" spans="1:8" x14ac:dyDescent="0.25">
      <c r="A20" s="7">
        <v>129</v>
      </c>
      <c r="B20" s="7">
        <v>32</v>
      </c>
      <c r="C20" s="7">
        <f t="shared" si="0"/>
        <v>80</v>
      </c>
      <c r="D20" s="7">
        <f t="shared" si="1"/>
        <v>3</v>
      </c>
      <c r="E20" s="4"/>
      <c r="F20" s="4"/>
      <c r="G20" s="4"/>
      <c r="H20" s="4"/>
    </row>
    <row r="21" spans="1:8" x14ac:dyDescent="0.25">
      <c r="A21" s="7">
        <v>130</v>
      </c>
      <c r="B21" s="7">
        <v>30</v>
      </c>
      <c r="C21" s="7">
        <f t="shared" si="0"/>
        <v>75</v>
      </c>
      <c r="D21" s="7">
        <f t="shared" si="1"/>
        <v>2.7</v>
      </c>
      <c r="E21" s="4"/>
      <c r="F21" s="4"/>
      <c r="G21" s="4"/>
      <c r="H21" s="4"/>
    </row>
    <row r="22" spans="1:8" x14ac:dyDescent="0.25">
      <c r="A22" s="7">
        <v>131</v>
      </c>
      <c r="B22" s="7">
        <v>29</v>
      </c>
      <c r="C22" s="7">
        <f t="shared" si="0"/>
        <v>72.5</v>
      </c>
      <c r="D22" s="7">
        <f t="shared" si="1"/>
        <v>2.2999999999999998</v>
      </c>
      <c r="E22" s="4"/>
      <c r="F22" s="4"/>
      <c r="G22" s="4"/>
      <c r="H22" s="4"/>
    </row>
    <row r="23" spans="1:8" x14ac:dyDescent="0.25">
      <c r="A23" s="7">
        <v>132</v>
      </c>
      <c r="B23" s="7">
        <v>15</v>
      </c>
      <c r="C23" s="7">
        <f t="shared" si="0"/>
        <v>37.5</v>
      </c>
      <c r="D23" s="7">
        <f t="shared" si="1"/>
        <v>0</v>
      </c>
      <c r="E23" s="4"/>
      <c r="F23" s="4"/>
      <c r="G23" s="4"/>
      <c r="H23" s="4"/>
    </row>
    <row r="24" spans="1:8" x14ac:dyDescent="0.25">
      <c r="A24" s="7">
        <v>133</v>
      </c>
      <c r="B24" s="7">
        <v>11</v>
      </c>
      <c r="C24" s="7">
        <f t="shared" si="0"/>
        <v>27.500000000000004</v>
      </c>
      <c r="D24" s="7">
        <f t="shared" si="1"/>
        <v>0</v>
      </c>
      <c r="E24" s="4"/>
      <c r="F24" s="4"/>
      <c r="G24" s="4"/>
      <c r="H24" s="4"/>
    </row>
    <row r="25" spans="1:8" x14ac:dyDescent="0.25">
      <c r="A25" s="7">
        <v>134</v>
      </c>
      <c r="B25" s="7">
        <v>19</v>
      </c>
      <c r="C25" s="7">
        <f t="shared" si="0"/>
        <v>47.5</v>
      </c>
      <c r="D25" s="7">
        <f t="shared" si="1"/>
        <v>0</v>
      </c>
      <c r="E25" s="4"/>
      <c r="F25" s="4"/>
      <c r="G25" s="4"/>
      <c r="H25" s="4"/>
    </row>
    <row r="26" spans="1:8" x14ac:dyDescent="0.25">
      <c r="A26" s="7">
        <v>135</v>
      </c>
      <c r="B26" s="7">
        <v>22</v>
      </c>
      <c r="C26" s="7">
        <f t="shared" si="0"/>
        <v>55.000000000000007</v>
      </c>
      <c r="D26" s="7">
        <f t="shared" si="1"/>
        <v>1.3</v>
      </c>
      <c r="E26" s="4"/>
      <c r="F26" s="4"/>
      <c r="G26" s="4"/>
      <c r="H26" s="4"/>
    </row>
    <row r="27" spans="1:8" x14ac:dyDescent="0.25">
      <c r="A27" s="7">
        <v>136</v>
      </c>
      <c r="B27" s="7">
        <v>9</v>
      </c>
      <c r="C27" s="7">
        <f t="shared" si="0"/>
        <v>22.5</v>
      </c>
      <c r="D27" s="7">
        <f t="shared" si="1"/>
        <v>0</v>
      </c>
      <c r="E27" s="4"/>
      <c r="F27" s="4"/>
      <c r="G27" s="4"/>
      <c r="H27" s="4"/>
    </row>
    <row r="28" spans="1:8" x14ac:dyDescent="0.25">
      <c r="A28" s="7">
        <v>137</v>
      </c>
      <c r="B28" s="7">
        <v>24</v>
      </c>
      <c r="C28" s="7">
        <f t="shared" si="0"/>
        <v>60</v>
      </c>
      <c r="D28" s="7">
        <f t="shared" si="1"/>
        <v>1.7</v>
      </c>
      <c r="E28" s="4"/>
      <c r="F28" s="4"/>
      <c r="G28" s="4"/>
      <c r="H28" s="4"/>
    </row>
    <row r="29" spans="1:8" x14ac:dyDescent="0.25">
      <c r="A29" s="7">
        <v>138</v>
      </c>
      <c r="B29" s="7">
        <v>30</v>
      </c>
      <c r="C29" s="7">
        <f t="shared" si="0"/>
        <v>75</v>
      </c>
      <c r="D29" s="7">
        <f t="shared" si="1"/>
        <v>2.7</v>
      </c>
      <c r="E29" s="4"/>
      <c r="F29" s="4"/>
      <c r="G29" s="4"/>
      <c r="H29" s="4"/>
    </row>
    <row r="30" spans="1:8" x14ac:dyDescent="0.25">
      <c r="A30" s="7">
        <v>139</v>
      </c>
      <c r="B30" s="7">
        <v>7</v>
      </c>
      <c r="C30" s="7">
        <f t="shared" si="0"/>
        <v>17.5</v>
      </c>
      <c r="D30" s="7">
        <f t="shared" si="1"/>
        <v>0</v>
      </c>
      <c r="E30" s="4"/>
      <c r="F30" s="4"/>
      <c r="G30" s="4"/>
      <c r="H30" s="4"/>
    </row>
    <row r="31" spans="1:8" x14ac:dyDescent="0.25">
      <c r="A31" s="7">
        <v>140</v>
      </c>
      <c r="B31" s="7">
        <v>14</v>
      </c>
      <c r="C31" s="7">
        <f t="shared" si="0"/>
        <v>35</v>
      </c>
      <c r="D31" s="7">
        <f t="shared" si="1"/>
        <v>0</v>
      </c>
      <c r="E31" s="4"/>
      <c r="F31" s="4"/>
      <c r="G31" s="4"/>
      <c r="H31" s="4"/>
    </row>
    <row r="32" spans="1:8" x14ac:dyDescent="0.25">
      <c r="A32" s="7">
        <v>141</v>
      </c>
      <c r="B32" s="7">
        <v>38</v>
      </c>
      <c r="C32" s="7">
        <f t="shared" si="0"/>
        <v>95</v>
      </c>
      <c r="D32" s="7">
        <f t="shared" si="1"/>
        <v>4</v>
      </c>
      <c r="E32" s="4"/>
      <c r="F32" s="4"/>
      <c r="G32" s="4"/>
      <c r="H32" s="4"/>
    </row>
    <row r="33" spans="1:8" x14ac:dyDescent="0.25">
      <c r="A33" s="7">
        <v>142</v>
      </c>
      <c r="B33" s="7">
        <v>29</v>
      </c>
      <c r="C33" s="7">
        <f t="shared" si="0"/>
        <v>72.5</v>
      </c>
      <c r="D33" s="7">
        <f t="shared" si="1"/>
        <v>2.2999999999999998</v>
      </c>
      <c r="E33" s="4"/>
      <c r="F33" s="4"/>
      <c r="G33" s="4"/>
      <c r="H33" s="4"/>
    </row>
    <row r="34" spans="1:8" x14ac:dyDescent="0.25">
      <c r="A34" s="7">
        <v>143</v>
      </c>
      <c r="B34" s="7">
        <v>40</v>
      </c>
      <c r="C34" s="7">
        <f t="shared" si="0"/>
        <v>100</v>
      </c>
      <c r="D34" s="7">
        <f t="shared" si="1"/>
        <v>4</v>
      </c>
      <c r="E34" s="4"/>
      <c r="F34" s="4"/>
      <c r="G34" s="4"/>
      <c r="H34" s="4"/>
    </row>
    <row r="35" spans="1:8" x14ac:dyDescent="0.25">
      <c r="A35" s="7">
        <v>144</v>
      </c>
      <c r="B35" s="7">
        <v>32</v>
      </c>
      <c r="C35" s="7">
        <f t="shared" si="0"/>
        <v>80</v>
      </c>
      <c r="D35" s="7">
        <f t="shared" si="1"/>
        <v>3</v>
      </c>
      <c r="E35" s="4"/>
      <c r="F35" s="4"/>
      <c r="G35" s="4"/>
      <c r="H35" s="4"/>
    </row>
    <row r="36" spans="1:8" x14ac:dyDescent="0.25">
      <c r="A36" s="7">
        <v>145</v>
      </c>
      <c r="B36" s="7">
        <v>14</v>
      </c>
      <c r="C36" s="7">
        <f t="shared" si="0"/>
        <v>35</v>
      </c>
      <c r="D36" s="7">
        <f t="shared" si="1"/>
        <v>0</v>
      </c>
      <c r="E36" s="4"/>
      <c r="F36" s="4"/>
      <c r="G36" s="4"/>
      <c r="H36" s="4"/>
    </row>
    <row r="37" spans="1:8" x14ac:dyDescent="0.25">
      <c r="A37" s="7">
        <v>146</v>
      </c>
      <c r="B37" s="7">
        <v>27</v>
      </c>
      <c r="C37" s="7">
        <f t="shared" si="0"/>
        <v>67.5</v>
      </c>
      <c r="D37" s="7">
        <f t="shared" si="1"/>
        <v>2</v>
      </c>
      <c r="E37" s="4"/>
      <c r="F37" s="4"/>
      <c r="G37" s="4"/>
      <c r="H37" s="4"/>
    </row>
    <row r="38" spans="1:8" x14ac:dyDescent="0.25">
      <c r="A38" s="7">
        <v>147</v>
      </c>
      <c r="B38" s="7">
        <v>7</v>
      </c>
      <c r="C38" s="7">
        <f t="shared" si="0"/>
        <v>17.5</v>
      </c>
      <c r="D38" s="7">
        <f t="shared" si="1"/>
        <v>0</v>
      </c>
      <c r="E38" s="4"/>
      <c r="F38" s="4"/>
      <c r="G38" s="4"/>
      <c r="H38" s="4"/>
    </row>
    <row r="39" spans="1:8" x14ac:dyDescent="0.25">
      <c r="A39" s="7">
        <v>148</v>
      </c>
      <c r="B39" s="7">
        <v>30</v>
      </c>
      <c r="C39" s="7">
        <f t="shared" si="0"/>
        <v>75</v>
      </c>
      <c r="D39" s="7">
        <f t="shared" si="1"/>
        <v>2.7</v>
      </c>
      <c r="E39" s="4"/>
      <c r="F39" s="4"/>
      <c r="G39" s="4"/>
      <c r="H39" s="4"/>
    </row>
    <row r="40" spans="1:8" x14ac:dyDescent="0.25">
      <c r="A40" s="7">
        <v>149</v>
      </c>
      <c r="B40" s="7">
        <v>19</v>
      </c>
      <c r="C40" s="7">
        <f t="shared" si="0"/>
        <v>47.5</v>
      </c>
      <c r="D40" s="7">
        <f t="shared" si="1"/>
        <v>0</v>
      </c>
      <c r="E40" s="4"/>
      <c r="F40" s="4"/>
      <c r="G40" s="4"/>
      <c r="H40" s="4"/>
    </row>
    <row r="41" spans="1:8" x14ac:dyDescent="0.25">
      <c r="A41" s="7">
        <v>150</v>
      </c>
      <c r="B41" s="7">
        <v>31</v>
      </c>
      <c r="C41" s="7">
        <f t="shared" si="0"/>
        <v>77.5</v>
      </c>
      <c r="D41" s="7">
        <f t="shared" si="1"/>
        <v>2.7</v>
      </c>
      <c r="E41" s="4"/>
      <c r="F41" s="4"/>
      <c r="G41" s="4"/>
      <c r="H41" s="4"/>
    </row>
    <row r="42" spans="1:8" x14ac:dyDescent="0.25">
      <c r="A42" s="7">
        <v>151</v>
      </c>
      <c r="B42" s="7">
        <v>30</v>
      </c>
      <c r="C42" s="7">
        <f t="shared" si="0"/>
        <v>75</v>
      </c>
      <c r="D42" s="7">
        <f t="shared" si="1"/>
        <v>2.7</v>
      </c>
      <c r="E42" s="4"/>
      <c r="F42" s="4"/>
      <c r="G42" s="4"/>
      <c r="H42" s="4"/>
    </row>
    <row r="43" spans="1:8" x14ac:dyDescent="0.25">
      <c r="A43" s="7">
        <v>152</v>
      </c>
      <c r="B43" s="7">
        <v>25</v>
      </c>
      <c r="C43" s="7">
        <f t="shared" si="0"/>
        <v>62.5</v>
      </c>
      <c r="D43" s="7">
        <f t="shared" si="1"/>
        <v>1.7</v>
      </c>
      <c r="E43" s="4"/>
      <c r="F43" s="4"/>
      <c r="G43" s="4"/>
      <c r="H43" s="4"/>
    </row>
    <row r="44" spans="1:8" x14ac:dyDescent="0.25">
      <c r="A44" s="7">
        <v>153</v>
      </c>
      <c r="B44" s="7">
        <v>9</v>
      </c>
      <c r="C44" s="7">
        <f t="shared" si="0"/>
        <v>22.5</v>
      </c>
      <c r="D44" s="7">
        <f t="shared" si="1"/>
        <v>0</v>
      </c>
      <c r="E44" s="4"/>
      <c r="F44" s="4"/>
      <c r="G44" s="4"/>
      <c r="H44" s="4"/>
    </row>
    <row r="45" spans="1:8" x14ac:dyDescent="0.25">
      <c r="A45" s="7">
        <v>154</v>
      </c>
      <c r="B45" s="7">
        <v>30</v>
      </c>
      <c r="C45" s="7">
        <f t="shared" si="0"/>
        <v>75</v>
      </c>
      <c r="D45" s="7">
        <f t="shared" si="1"/>
        <v>2.7</v>
      </c>
      <c r="E45" s="4"/>
      <c r="F45" s="4"/>
      <c r="G45" s="4"/>
      <c r="H45" s="4"/>
    </row>
    <row r="46" spans="1:8" x14ac:dyDescent="0.25">
      <c r="A46" s="7">
        <v>155</v>
      </c>
      <c r="B46" s="7">
        <v>27</v>
      </c>
      <c r="C46" s="7">
        <f t="shared" si="0"/>
        <v>67.5</v>
      </c>
      <c r="D46" s="7">
        <f t="shared" si="1"/>
        <v>2</v>
      </c>
      <c r="E46" s="4"/>
      <c r="F46" s="4"/>
      <c r="G46" s="4"/>
      <c r="H46" s="4"/>
    </row>
    <row r="47" spans="1:8" x14ac:dyDescent="0.25">
      <c r="A47" s="7">
        <v>156</v>
      </c>
      <c r="B47" s="7">
        <v>17</v>
      </c>
      <c r="C47" s="7">
        <f t="shared" si="0"/>
        <v>42.5</v>
      </c>
      <c r="D47" s="7">
        <f t="shared" si="1"/>
        <v>0</v>
      </c>
      <c r="E47" s="4"/>
      <c r="F47" s="4"/>
      <c r="G47" s="4"/>
      <c r="H47" s="4"/>
    </row>
    <row r="48" spans="1:8" x14ac:dyDescent="0.25">
      <c r="A48" s="7">
        <v>157</v>
      </c>
      <c r="B48" s="7">
        <v>20</v>
      </c>
      <c r="C48" s="7">
        <f t="shared" si="0"/>
        <v>50</v>
      </c>
      <c r="D48" s="7">
        <f t="shared" si="1"/>
        <v>1</v>
      </c>
      <c r="E48" s="4"/>
      <c r="F48" s="4"/>
      <c r="G48" s="4"/>
      <c r="H48" s="4"/>
    </row>
    <row r="49" spans="1:8" x14ac:dyDescent="0.25">
      <c r="A49" s="7">
        <v>158</v>
      </c>
      <c r="B49" s="7">
        <v>32</v>
      </c>
      <c r="C49" s="7">
        <f t="shared" si="0"/>
        <v>80</v>
      </c>
      <c r="D49" s="7">
        <f t="shared" si="1"/>
        <v>3</v>
      </c>
      <c r="E49" s="4"/>
      <c r="F49" s="4"/>
      <c r="G49" s="4"/>
      <c r="H49" s="4"/>
    </row>
    <row r="50" spans="1:8" x14ac:dyDescent="0.25">
      <c r="A50" s="7" t="s">
        <v>23</v>
      </c>
      <c r="B50" s="8">
        <v>40</v>
      </c>
      <c r="C50" s="8">
        <v>100</v>
      </c>
      <c r="D50" s="7">
        <v>4</v>
      </c>
      <c r="E50" s="4"/>
      <c r="F50" s="4"/>
      <c r="G50" s="4"/>
      <c r="H50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abSelected="1" workbookViewId="0">
      <selection activeCell="O28" sqref="O28"/>
    </sheetView>
  </sheetViews>
  <sheetFormatPr defaultRowHeight="15" x14ac:dyDescent="0.25"/>
  <cols>
    <col min="1" max="1" width="9.140625" style="4"/>
    <col min="2" max="2" width="12.7109375" style="4" customWidth="1"/>
    <col min="3" max="5" width="9.140625" style="4"/>
    <col min="6" max="6" width="11.85546875" style="4" customWidth="1"/>
    <col min="7" max="16384" width="9.140625" style="4"/>
  </cols>
  <sheetData>
    <row r="1" spans="1:12" ht="36" customHeight="1" x14ac:dyDescent="0.25">
      <c r="A1" s="6" t="s">
        <v>0</v>
      </c>
      <c r="B1" s="6" t="s">
        <v>13</v>
      </c>
      <c r="C1" s="6" t="s">
        <v>16</v>
      </c>
      <c r="D1" s="6" t="s">
        <v>17</v>
      </c>
      <c r="E1" s="6" t="s">
        <v>18</v>
      </c>
      <c r="F1" s="6" t="s">
        <v>14</v>
      </c>
      <c r="G1" s="6" t="s">
        <v>15</v>
      </c>
      <c r="H1" s="5"/>
      <c r="I1" s="5"/>
      <c r="J1" s="6" t="s">
        <v>24</v>
      </c>
      <c r="K1" s="6" t="s">
        <v>25</v>
      </c>
      <c r="L1" s="6" t="s">
        <v>15</v>
      </c>
    </row>
    <row r="2" spans="1:12" x14ac:dyDescent="0.25">
      <c r="A2" s="7">
        <v>111</v>
      </c>
      <c r="B2" s="7">
        <v>49</v>
      </c>
      <c r="C2" s="7">
        <v>10</v>
      </c>
      <c r="D2" s="7">
        <v>10</v>
      </c>
      <c r="E2" s="7">
        <f>SUM(B2:D2)</f>
        <v>69</v>
      </c>
      <c r="F2" s="8">
        <f>E2/$E$50*100</f>
        <v>98.571428571428584</v>
      </c>
      <c r="G2" s="7">
        <f>LOOKUP(F2,$J$2:$J$12,$L$2:$L$12)</f>
        <v>4</v>
      </c>
      <c r="J2" s="7">
        <v>0</v>
      </c>
      <c r="K2" s="7">
        <v>49</v>
      </c>
      <c r="L2" s="7">
        <v>0</v>
      </c>
    </row>
    <row r="3" spans="1:12" x14ac:dyDescent="0.25">
      <c r="A3" s="7">
        <v>112</v>
      </c>
      <c r="B3" s="7">
        <v>21</v>
      </c>
      <c r="C3" s="7">
        <v>7</v>
      </c>
      <c r="D3" s="7">
        <v>0</v>
      </c>
      <c r="E3" s="7">
        <f t="shared" ref="E3:E49" si="0">SUM(B3:D3)</f>
        <v>28</v>
      </c>
      <c r="F3" s="8">
        <f t="shared" ref="F3:F49" si="1">E3/$E$50*100</f>
        <v>40</v>
      </c>
      <c r="G3" s="7">
        <f>LOOKUP(F3,$J$2:$J$12,$L$2:$L$12)</f>
        <v>0</v>
      </c>
      <c r="J3" s="7">
        <v>50</v>
      </c>
      <c r="K3" s="7">
        <v>54</v>
      </c>
      <c r="L3" s="7">
        <v>1</v>
      </c>
    </row>
    <row r="4" spans="1:12" x14ac:dyDescent="0.25">
      <c r="A4" s="7">
        <v>113</v>
      </c>
      <c r="B4" s="7">
        <v>27</v>
      </c>
      <c r="C4" s="7">
        <v>0</v>
      </c>
      <c r="D4" s="7">
        <v>4</v>
      </c>
      <c r="E4" s="7">
        <f t="shared" si="0"/>
        <v>31</v>
      </c>
      <c r="F4" s="8">
        <f t="shared" si="1"/>
        <v>44.285714285714285</v>
      </c>
      <c r="G4" s="7">
        <f t="shared" ref="G4:G49" si="2">LOOKUP(F4,$J$2:$J$12,$L$2:$L$12)</f>
        <v>0</v>
      </c>
      <c r="J4" s="7">
        <v>55</v>
      </c>
      <c r="K4" s="7">
        <v>59</v>
      </c>
      <c r="L4" s="7">
        <v>1.3</v>
      </c>
    </row>
    <row r="5" spans="1:12" x14ac:dyDescent="0.25">
      <c r="A5" s="7">
        <v>114</v>
      </c>
      <c r="B5" s="7">
        <v>18</v>
      </c>
      <c r="C5" s="7">
        <v>2</v>
      </c>
      <c r="D5" s="7">
        <v>1</v>
      </c>
      <c r="E5" s="7">
        <f t="shared" si="0"/>
        <v>21</v>
      </c>
      <c r="F5" s="8">
        <f t="shared" si="1"/>
        <v>30</v>
      </c>
      <c r="G5" s="7">
        <f t="shared" si="2"/>
        <v>0</v>
      </c>
      <c r="J5" s="7">
        <v>60</v>
      </c>
      <c r="K5" s="7">
        <v>64</v>
      </c>
      <c r="L5" s="7">
        <v>1.7</v>
      </c>
    </row>
    <row r="6" spans="1:12" x14ac:dyDescent="0.25">
      <c r="A6" s="7">
        <v>115</v>
      </c>
      <c r="B6" s="7">
        <v>26</v>
      </c>
      <c r="C6" s="7">
        <v>6</v>
      </c>
      <c r="D6" s="7">
        <v>1</v>
      </c>
      <c r="E6" s="7">
        <f t="shared" si="0"/>
        <v>33</v>
      </c>
      <c r="F6" s="8">
        <f t="shared" si="1"/>
        <v>47.142857142857139</v>
      </c>
      <c r="G6" s="7">
        <f t="shared" si="2"/>
        <v>0</v>
      </c>
      <c r="J6" s="7">
        <v>65</v>
      </c>
      <c r="K6" s="7">
        <v>69</v>
      </c>
      <c r="L6" s="7">
        <v>2</v>
      </c>
    </row>
    <row r="7" spans="1:12" x14ac:dyDescent="0.25">
      <c r="A7" s="7">
        <v>116</v>
      </c>
      <c r="B7" s="7">
        <v>26</v>
      </c>
      <c r="C7" s="7">
        <v>7</v>
      </c>
      <c r="D7" s="7">
        <v>2</v>
      </c>
      <c r="E7" s="7">
        <f t="shared" si="0"/>
        <v>35</v>
      </c>
      <c r="F7" s="8">
        <f t="shared" si="1"/>
        <v>50</v>
      </c>
      <c r="G7" s="7">
        <f t="shared" si="2"/>
        <v>1</v>
      </c>
      <c r="J7" s="7">
        <v>70</v>
      </c>
      <c r="K7" s="7">
        <v>74</v>
      </c>
      <c r="L7" s="7">
        <v>2.2999999999999998</v>
      </c>
    </row>
    <row r="8" spans="1:12" x14ac:dyDescent="0.25">
      <c r="A8" s="7">
        <v>117</v>
      </c>
      <c r="B8" s="7">
        <v>39</v>
      </c>
      <c r="C8" s="7">
        <v>2</v>
      </c>
      <c r="D8" s="7">
        <v>8</v>
      </c>
      <c r="E8" s="7">
        <f t="shared" si="0"/>
        <v>49</v>
      </c>
      <c r="F8" s="8">
        <f t="shared" si="1"/>
        <v>70</v>
      </c>
      <c r="G8" s="7">
        <f t="shared" si="2"/>
        <v>2.2999999999999998</v>
      </c>
      <c r="J8" s="7">
        <v>75</v>
      </c>
      <c r="K8" s="7">
        <v>79</v>
      </c>
      <c r="L8" s="7">
        <v>2.7</v>
      </c>
    </row>
    <row r="9" spans="1:12" x14ac:dyDescent="0.25">
      <c r="A9" s="7">
        <v>118</v>
      </c>
      <c r="B9" s="7">
        <v>13</v>
      </c>
      <c r="C9" s="7">
        <v>3</v>
      </c>
      <c r="D9" s="7">
        <v>1</v>
      </c>
      <c r="E9" s="7">
        <f t="shared" si="0"/>
        <v>17</v>
      </c>
      <c r="F9" s="8">
        <f t="shared" si="1"/>
        <v>24.285714285714285</v>
      </c>
      <c r="G9" s="7">
        <f t="shared" si="2"/>
        <v>0</v>
      </c>
      <c r="J9" s="7">
        <v>80</v>
      </c>
      <c r="K9" s="7">
        <v>84</v>
      </c>
      <c r="L9" s="7">
        <v>3</v>
      </c>
    </row>
    <row r="10" spans="1:12" x14ac:dyDescent="0.25">
      <c r="A10" s="7">
        <v>119</v>
      </c>
      <c r="B10" s="7">
        <v>32</v>
      </c>
      <c r="C10" s="7">
        <v>4</v>
      </c>
      <c r="D10" s="7">
        <v>9</v>
      </c>
      <c r="E10" s="7">
        <f t="shared" si="0"/>
        <v>45</v>
      </c>
      <c r="F10" s="8">
        <f t="shared" si="1"/>
        <v>64.285714285714292</v>
      </c>
      <c r="G10" s="7">
        <f t="shared" si="2"/>
        <v>1.7</v>
      </c>
      <c r="J10" s="7">
        <v>85</v>
      </c>
      <c r="K10" s="7">
        <v>89</v>
      </c>
      <c r="L10" s="7">
        <v>3.3</v>
      </c>
    </row>
    <row r="11" spans="1:12" x14ac:dyDescent="0.25">
      <c r="A11" s="7">
        <v>120</v>
      </c>
      <c r="B11" s="7">
        <v>46</v>
      </c>
      <c r="C11" s="7">
        <v>5</v>
      </c>
      <c r="D11" s="7">
        <v>5</v>
      </c>
      <c r="E11" s="7">
        <f t="shared" si="0"/>
        <v>56</v>
      </c>
      <c r="F11" s="8">
        <f t="shared" si="1"/>
        <v>80</v>
      </c>
      <c r="G11" s="7">
        <f t="shared" si="2"/>
        <v>3</v>
      </c>
      <c r="J11" s="7">
        <v>90</v>
      </c>
      <c r="K11" s="7">
        <v>94</v>
      </c>
      <c r="L11" s="7">
        <v>3.7</v>
      </c>
    </row>
    <row r="12" spans="1:12" x14ac:dyDescent="0.25">
      <c r="A12" s="7">
        <v>121</v>
      </c>
      <c r="B12" s="7">
        <v>28</v>
      </c>
      <c r="C12" s="7">
        <v>1</v>
      </c>
      <c r="D12" s="7">
        <v>3</v>
      </c>
      <c r="E12" s="7">
        <f t="shared" si="0"/>
        <v>32</v>
      </c>
      <c r="F12" s="8">
        <f t="shared" si="1"/>
        <v>45.714285714285715</v>
      </c>
      <c r="G12" s="7">
        <f t="shared" si="2"/>
        <v>0</v>
      </c>
      <c r="J12" s="7">
        <v>95</v>
      </c>
      <c r="K12" s="7">
        <v>100</v>
      </c>
      <c r="L12" s="7">
        <v>4</v>
      </c>
    </row>
    <row r="13" spans="1:12" x14ac:dyDescent="0.25">
      <c r="A13" s="7">
        <v>122</v>
      </c>
      <c r="B13" s="7">
        <v>49</v>
      </c>
      <c r="C13" s="7">
        <v>9</v>
      </c>
      <c r="D13" s="7">
        <v>9</v>
      </c>
      <c r="E13" s="7">
        <f t="shared" si="0"/>
        <v>67</v>
      </c>
      <c r="F13" s="8">
        <f t="shared" si="1"/>
        <v>95.714285714285722</v>
      </c>
      <c r="G13" s="7">
        <f t="shared" si="2"/>
        <v>4</v>
      </c>
    </row>
    <row r="14" spans="1:12" x14ac:dyDescent="0.25">
      <c r="A14" s="7">
        <v>123</v>
      </c>
      <c r="B14" s="7">
        <v>24</v>
      </c>
      <c r="C14" s="7">
        <v>7</v>
      </c>
      <c r="D14" s="7">
        <v>7</v>
      </c>
      <c r="E14" s="7">
        <f t="shared" si="0"/>
        <v>38</v>
      </c>
      <c r="F14" s="8">
        <f t="shared" si="1"/>
        <v>54.285714285714285</v>
      </c>
      <c r="G14" s="7">
        <f t="shared" si="2"/>
        <v>1</v>
      </c>
    </row>
    <row r="15" spans="1:12" x14ac:dyDescent="0.25">
      <c r="A15" s="7">
        <v>124</v>
      </c>
      <c r="B15" s="7">
        <v>34</v>
      </c>
      <c r="C15" s="7">
        <v>5</v>
      </c>
      <c r="D15" s="7">
        <v>10</v>
      </c>
      <c r="E15" s="7">
        <f t="shared" si="0"/>
        <v>49</v>
      </c>
      <c r="F15" s="8">
        <f t="shared" si="1"/>
        <v>70</v>
      </c>
      <c r="G15" s="7">
        <f t="shared" si="2"/>
        <v>2.2999999999999998</v>
      </c>
    </row>
    <row r="16" spans="1:12" x14ac:dyDescent="0.25">
      <c r="A16" s="7">
        <v>125</v>
      </c>
      <c r="B16" s="7">
        <v>11</v>
      </c>
      <c r="C16" s="7">
        <v>5</v>
      </c>
      <c r="D16" s="7">
        <v>2</v>
      </c>
      <c r="E16" s="7">
        <f t="shared" si="0"/>
        <v>18</v>
      </c>
      <c r="F16" s="8">
        <f t="shared" si="1"/>
        <v>25.714285714285712</v>
      </c>
      <c r="G16" s="7">
        <f t="shared" si="2"/>
        <v>0</v>
      </c>
    </row>
    <row r="17" spans="1:7" x14ac:dyDescent="0.25">
      <c r="A17" s="7">
        <v>126</v>
      </c>
      <c r="B17" s="7">
        <v>49</v>
      </c>
      <c r="C17" s="7">
        <v>10</v>
      </c>
      <c r="D17" s="7">
        <v>3</v>
      </c>
      <c r="E17" s="7">
        <f t="shared" si="0"/>
        <v>62</v>
      </c>
      <c r="F17" s="8">
        <f t="shared" si="1"/>
        <v>88.571428571428569</v>
      </c>
      <c r="G17" s="7">
        <f t="shared" si="2"/>
        <v>3.3</v>
      </c>
    </row>
    <row r="18" spans="1:7" x14ac:dyDescent="0.25">
      <c r="A18" s="7">
        <v>127</v>
      </c>
      <c r="B18" s="7">
        <v>40</v>
      </c>
      <c r="C18" s="7">
        <v>9</v>
      </c>
      <c r="D18" s="7">
        <v>4</v>
      </c>
      <c r="E18" s="7">
        <f t="shared" si="0"/>
        <v>53</v>
      </c>
      <c r="F18" s="8">
        <f t="shared" si="1"/>
        <v>75.714285714285708</v>
      </c>
      <c r="G18" s="7">
        <f t="shared" si="2"/>
        <v>2.7</v>
      </c>
    </row>
    <row r="19" spans="1:7" x14ac:dyDescent="0.25">
      <c r="A19" s="7">
        <v>128</v>
      </c>
      <c r="B19" s="7">
        <v>11</v>
      </c>
      <c r="C19" s="7">
        <v>7</v>
      </c>
      <c r="D19" s="7">
        <v>1</v>
      </c>
      <c r="E19" s="7">
        <f t="shared" si="0"/>
        <v>19</v>
      </c>
      <c r="F19" s="8">
        <f t="shared" si="1"/>
        <v>27.142857142857142</v>
      </c>
      <c r="G19" s="7">
        <f t="shared" si="2"/>
        <v>0</v>
      </c>
    </row>
    <row r="20" spans="1:7" x14ac:dyDescent="0.25">
      <c r="A20" s="7">
        <v>129</v>
      </c>
      <c r="B20" s="7">
        <v>10</v>
      </c>
      <c r="C20" s="7">
        <v>6</v>
      </c>
      <c r="D20" s="7">
        <v>9</v>
      </c>
      <c r="E20" s="7">
        <f t="shared" si="0"/>
        <v>25</v>
      </c>
      <c r="F20" s="8">
        <f t="shared" si="1"/>
        <v>35.714285714285715</v>
      </c>
      <c r="G20" s="7">
        <f t="shared" si="2"/>
        <v>0</v>
      </c>
    </row>
    <row r="21" spans="1:7" x14ac:dyDescent="0.25">
      <c r="A21" s="7">
        <v>130</v>
      </c>
      <c r="B21" s="7">
        <v>31</v>
      </c>
      <c r="C21" s="7">
        <v>10</v>
      </c>
      <c r="D21" s="7">
        <v>5</v>
      </c>
      <c r="E21" s="7">
        <f t="shared" si="0"/>
        <v>46</v>
      </c>
      <c r="F21" s="8">
        <f t="shared" si="1"/>
        <v>65.714285714285708</v>
      </c>
      <c r="G21" s="7">
        <f t="shared" si="2"/>
        <v>2</v>
      </c>
    </row>
    <row r="22" spans="1:7" x14ac:dyDescent="0.25">
      <c r="A22" s="7">
        <v>131</v>
      </c>
      <c r="B22" s="7">
        <v>24</v>
      </c>
      <c r="C22" s="7">
        <v>8</v>
      </c>
      <c r="D22" s="7">
        <v>5</v>
      </c>
      <c r="E22" s="7">
        <f t="shared" si="0"/>
        <v>37</v>
      </c>
      <c r="F22" s="8">
        <f t="shared" si="1"/>
        <v>52.857142857142861</v>
      </c>
      <c r="G22" s="7">
        <f t="shared" si="2"/>
        <v>1</v>
      </c>
    </row>
    <row r="23" spans="1:7" x14ac:dyDescent="0.25">
      <c r="A23" s="7">
        <v>132</v>
      </c>
      <c r="B23" s="7">
        <v>38</v>
      </c>
      <c r="C23" s="7">
        <v>9</v>
      </c>
      <c r="D23" s="7">
        <v>2</v>
      </c>
      <c r="E23" s="7">
        <f t="shared" si="0"/>
        <v>49</v>
      </c>
      <c r="F23" s="8">
        <f t="shared" si="1"/>
        <v>70</v>
      </c>
      <c r="G23" s="7">
        <f t="shared" si="2"/>
        <v>2.2999999999999998</v>
      </c>
    </row>
    <row r="24" spans="1:7" x14ac:dyDescent="0.25">
      <c r="A24" s="7">
        <v>133</v>
      </c>
      <c r="B24" s="7">
        <v>21</v>
      </c>
      <c r="C24" s="7">
        <v>10</v>
      </c>
      <c r="D24" s="7">
        <v>0</v>
      </c>
      <c r="E24" s="7">
        <f t="shared" si="0"/>
        <v>31</v>
      </c>
      <c r="F24" s="8">
        <f t="shared" si="1"/>
        <v>44.285714285714285</v>
      </c>
      <c r="G24" s="7">
        <f t="shared" si="2"/>
        <v>0</v>
      </c>
    </row>
    <row r="25" spans="1:7" x14ac:dyDescent="0.25">
      <c r="A25" s="7">
        <v>134</v>
      </c>
      <c r="B25" s="7">
        <v>18</v>
      </c>
      <c r="C25" s="7">
        <v>6</v>
      </c>
      <c r="D25" s="7">
        <v>9</v>
      </c>
      <c r="E25" s="7">
        <f t="shared" si="0"/>
        <v>33</v>
      </c>
      <c r="F25" s="8">
        <f t="shared" si="1"/>
        <v>47.142857142857139</v>
      </c>
      <c r="G25" s="7">
        <f t="shared" si="2"/>
        <v>0</v>
      </c>
    </row>
    <row r="26" spans="1:7" x14ac:dyDescent="0.25">
      <c r="A26" s="7">
        <v>135</v>
      </c>
      <c r="B26" s="7">
        <v>35</v>
      </c>
      <c r="C26" s="7">
        <v>2</v>
      </c>
      <c r="D26" s="7">
        <v>10</v>
      </c>
      <c r="E26" s="7">
        <f t="shared" si="0"/>
        <v>47</v>
      </c>
      <c r="F26" s="8">
        <f t="shared" si="1"/>
        <v>67.142857142857139</v>
      </c>
      <c r="G26" s="7">
        <f t="shared" si="2"/>
        <v>2</v>
      </c>
    </row>
    <row r="27" spans="1:7" x14ac:dyDescent="0.25">
      <c r="A27" s="7">
        <v>136</v>
      </c>
      <c r="B27" s="7">
        <v>12</v>
      </c>
      <c r="C27" s="7">
        <v>4</v>
      </c>
      <c r="D27" s="7">
        <v>4</v>
      </c>
      <c r="E27" s="7">
        <f t="shared" si="0"/>
        <v>20</v>
      </c>
      <c r="F27" s="8">
        <f t="shared" si="1"/>
        <v>28.571428571428569</v>
      </c>
      <c r="G27" s="7">
        <f t="shared" si="2"/>
        <v>0</v>
      </c>
    </row>
    <row r="28" spans="1:7" x14ac:dyDescent="0.25">
      <c r="A28" s="7">
        <v>137</v>
      </c>
      <c r="B28" s="7">
        <v>45</v>
      </c>
      <c r="C28" s="7">
        <v>3</v>
      </c>
      <c r="D28" s="7">
        <v>0</v>
      </c>
      <c r="E28" s="7">
        <f t="shared" si="0"/>
        <v>48</v>
      </c>
      <c r="F28" s="8">
        <f t="shared" si="1"/>
        <v>68.571428571428569</v>
      </c>
      <c r="G28" s="7">
        <f t="shared" si="2"/>
        <v>2</v>
      </c>
    </row>
    <row r="29" spans="1:7" x14ac:dyDescent="0.25">
      <c r="A29" s="7">
        <v>138</v>
      </c>
      <c r="B29" s="7">
        <v>27</v>
      </c>
      <c r="C29" s="7">
        <v>6</v>
      </c>
      <c r="D29" s="7">
        <v>8</v>
      </c>
      <c r="E29" s="7">
        <f t="shared" si="0"/>
        <v>41</v>
      </c>
      <c r="F29" s="8">
        <f t="shared" si="1"/>
        <v>58.571428571428577</v>
      </c>
      <c r="G29" s="7">
        <f t="shared" si="2"/>
        <v>1.3</v>
      </c>
    </row>
    <row r="30" spans="1:7" x14ac:dyDescent="0.25">
      <c r="A30" s="7">
        <v>139</v>
      </c>
      <c r="B30" s="7">
        <v>46</v>
      </c>
      <c r="C30" s="7">
        <v>8</v>
      </c>
      <c r="D30" s="7">
        <v>1</v>
      </c>
      <c r="E30" s="7">
        <f t="shared" si="0"/>
        <v>55</v>
      </c>
      <c r="F30" s="8">
        <f t="shared" si="1"/>
        <v>78.571428571428569</v>
      </c>
      <c r="G30" s="7">
        <f t="shared" si="2"/>
        <v>2.7</v>
      </c>
    </row>
    <row r="31" spans="1:7" x14ac:dyDescent="0.25">
      <c r="A31" s="7">
        <v>140</v>
      </c>
      <c r="B31" s="7">
        <v>11</v>
      </c>
      <c r="C31" s="7">
        <v>6</v>
      </c>
      <c r="D31" s="7">
        <v>3</v>
      </c>
      <c r="E31" s="7">
        <f t="shared" si="0"/>
        <v>20</v>
      </c>
      <c r="F31" s="8">
        <f t="shared" si="1"/>
        <v>28.571428571428569</v>
      </c>
      <c r="G31" s="7">
        <f t="shared" si="2"/>
        <v>0</v>
      </c>
    </row>
    <row r="32" spans="1:7" x14ac:dyDescent="0.25">
      <c r="A32" s="7">
        <v>141</v>
      </c>
      <c r="B32" s="7">
        <v>12</v>
      </c>
      <c r="C32" s="7">
        <v>6</v>
      </c>
      <c r="D32" s="7">
        <v>4</v>
      </c>
      <c r="E32" s="7">
        <f t="shared" si="0"/>
        <v>22</v>
      </c>
      <c r="F32" s="8">
        <f t="shared" si="1"/>
        <v>31.428571428571427</v>
      </c>
      <c r="G32" s="7">
        <f t="shared" si="2"/>
        <v>0</v>
      </c>
    </row>
    <row r="33" spans="1:7" x14ac:dyDescent="0.25">
      <c r="A33" s="7">
        <v>142</v>
      </c>
      <c r="B33" s="7">
        <v>46</v>
      </c>
      <c r="C33" s="7">
        <v>5</v>
      </c>
      <c r="D33" s="7">
        <v>6</v>
      </c>
      <c r="E33" s="7">
        <f t="shared" si="0"/>
        <v>57</v>
      </c>
      <c r="F33" s="8">
        <f t="shared" si="1"/>
        <v>81.428571428571431</v>
      </c>
      <c r="G33" s="7">
        <f t="shared" si="2"/>
        <v>3</v>
      </c>
    </row>
    <row r="34" spans="1:7" x14ac:dyDescent="0.25">
      <c r="A34" s="7">
        <v>143</v>
      </c>
      <c r="B34" s="7">
        <v>50</v>
      </c>
      <c r="C34" s="7">
        <v>9</v>
      </c>
      <c r="D34" s="7">
        <v>9</v>
      </c>
      <c r="E34" s="7">
        <f t="shared" si="0"/>
        <v>68</v>
      </c>
      <c r="F34" s="8">
        <f t="shared" si="1"/>
        <v>97.142857142857139</v>
      </c>
      <c r="G34" s="7">
        <f t="shared" si="2"/>
        <v>4</v>
      </c>
    </row>
    <row r="35" spans="1:7" x14ac:dyDescent="0.25">
      <c r="A35" s="7">
        <v>144</v>
      </c>
      <c r="B35" s="7">
        <v>28</v>
      </c>
      <c r="C35" s="7">
        <v>1</v>
      </c>
      <c r="D35" s="7">
        <v>4</v>
      </c>
      <c r="E35" s="7">
        <f t="shared" si="0"/>
        <v>33</v>
      </c>
      <c r="F35" s="8">
        <f t="shared" si="1"/>
        <v>47.142857142857139</v>
      </c>
      <c r="G35" s="7">
        <f t="shared" si="2"/>
        <v>0</v>
      </c>
    </row>
    <row r="36" spans="1:7" x14ac:dyDescent="0.25">
      <c r="A36" s="7">
        <v>145</v>
      </c>
      <c r="B36" s="7">
        <v>29</v>
      </c>
      <c r="C36" s="7">
        <v>2</v>
      </c>
      <c r="D36" s="7">
        <v>0</v>
      </c>
      <c r="E36" s="7">
        <f t="shared" si="0"/>
        <v>31</v>
      </c>
      <c r="F36" s="8">
        <f t="shared" si="1"/>
        <v>44.285714285714285</v>
      </c>
      <c r="G36" s="7">
        <f t="shared" si="2"/>
        <v>0</v>
      </c>
    </row>
    <row r="37" spans="1:7" x14ac:dyDescent="0.25">
      <c r="A37" s="7">
        <v>146</v>
      </c>
      <c r="B37" s="7">
        <v>49</v>
      </c>
      <c r="C37" s="7">
        <v>8</v>
      </c>
      <c r="D37" s="7">
        <v>3</v>
      </c>
      <c r="E37" s="7">
        <f t="shared" si="0"/>
        <v>60</v>
      </c>
      <c r="F37" s="8">
        <f t="shared" si="1"/>
        <v>85.714285714285708</v>
      </c>
      <c r="G37" s="7">
        <f t="shared" si="2"/>
        <v>3.3</v>
      </c>
    </row>
    <row r="38" spans="1:7" x14ac:dyDescent="0.25">
      <c r="A38" s="7">
        <v>147</v>
      </c>
      <c r="B38" s="7">
        <v>44</v>
      </c>
      <c r="C38" s="7">
        <v>9</v>
      </c>
      <c r="D38" s="7">
        <v>4</v>
      </c>
      <c r="E38" s="7">
        <f t="shared" si="0"/>
        <v>57</v>
      </c>
      <c r="F38" s="8">
        <f t="shared" si="1"/>
        <v>81.428571428571431</v>
      </c>
      <c r="G38" s="7">
        <f t="shared" si="2"/>
        <v>3</v>
      </c>
    </row>
    <row r="39" spans="1:7" x14ac:dyDescent="0.25">
      <c r="A39" s="7">
        <v>148</v>
      </c>
      <c r="B39" s="7">
        <v>10</v>
      </c>
      <c r="C39" s="7">
        <v>5</v>
      </c>
      <c r="D39" s="7">
        <v>4</v>
      </c>
      <c r="E39" s="7">
        <f t="shared" si="0"/>
        <v>19</v>
      </c>
      <c r="F39" s="8">
        <f t="shared" si="1"/>
        <v>27.142857142857142</v>
      </c>
      <c r="G39" s="7">
        <f t="shared" si="2"/>
        <v>0</v>
      </c>
    </row>
    <row r="40" spans="1:7" x14ac:dyDescent="0.25">
      <c r="A40" s="7">
        <v>149</v>
      </c>
      <c r="B40" s="7">
        <v>15</v>
      </c>
      <c r="C40" s="7">
        <v>7</v>
      </c>
      <c r="D40" s="7">
        <v>1</v>
      </c>
      <c r="E40" s="7">
        <f t="shared" si="0"/>
        <v>23</v>
      </c>
      <c r="F40" s="8">
        <f t="shared" si="1"/>
        <v>32.857142857142854</v>
      </c>
      <c r="G40" s="7">
        <f t="shared" si="2"/>
        <v>0</v>
      </c>
    </row>
    <row r="41" spans="1:7" x14ac:dyDescent="0.25">
      <c r="A41" s="7">
        <v>150</v>
      </c>
      <c r="B41" s="7">
        <v>46</v>
      </c>
      <c r="C41" s="7">
        <v>10</v>
      </c>
      <c r="D41" s="7">
        <v>8</v>
      </c>
      <c r="E41" s="7">
        <f t="shared" si="0"/>
        <v>64</v>
      </c>
      <c r="F41" s="8">
        <f t="shared" si="1"/>
        <v>91.428571428571431</v>
      </c>
      <c r="G41" s="7">
        <f t="shared" si="2"/>
        <v>3.7</v>
      </c>
    </row>
    <row r="42" spans="1:7" x14ac:dyDescent="0.25">
      <c r="A42" s="7">
        <v>151</v>
      </c>
      <c r="B42" s="7">
        <v>14</v>
      </c>
      <c r="C42" s="7">
        <v>1</v>
      </c>
      <c r="D42" s="7">
        <v>2</v>
      </c>
      <c r="E42" s="7">
        <f t="shared" si="0"/>
        <v>17</v>
      </c>
      <c r="F42" s="8">
        <f t="shared" si="1"/>
        <v>24.285714285714285</v>
      </c>
      <c r="G42" s="7">
        <f t="shared" si="2"/>
        <v>0</v>
      </c>
    </row>
    <row r="43" spans="1:7" x14ac:dyDescent="0.25">
      <c r="A43" s="7">
        <v>152</v>
      </c>
      <c r="B43" s="7">
        <v>36</v>
      </c>
      <c r="C43" s="7">
        <v>9</v>
      </c>
      <c r="D43" s="7">
        <v>8</v>
      </c>
      <c r="E43" s="7">
        <f t="shared" si="0"/>
        <v>53</v>
      </c>
      <c r="F43" s="8">
        <f t="shared" si="1"/>
        <v>75.714285714285708</v>
      </c>
      <c r="G43" s="7">
        <f t="shared" si="2"/>
        <v>2.7</v>
      </c>
    </row>
    <row r="44" spans="1:7" x14ac:dyDescent="0.25">
      <c r="A44" s="7">
        <v>153</v>
      </c>
      <c r="B44" s="7">
        <v>11</v>
      </c>
      <c r="C44" s="7">
        <v>10</v>
      </c>
      <c r="D44" s="7">
        <v>3</v>
      </c>
      <c r="E44" s="7">
        <f t="shared" si="0"/>
        <v>24</v>
      </c>
      <c r="F44" s="8">
        <f t="shared" si="1"/>
        <v>34.285714285714285</v>
      </c>
      <c r="G44" s="7">
        <f t="shared" si="2"/>
        <v>0</v>
      </c>
    </row>
    <row r="45" spans="1:7" x14ac:dyDescent="0.25">
      <c r="A45" s="7">
        <v>154</v>
      </c>
      <c r="B45" s="7">
        <v>40</v>
      </c>
      <c r="C45" s="7">
        <v>7</v>
      </c>
      <c r="D45" s="7">
        <v>3</v>
      </c>
      <c r="E45" s="7">
        <f t="shared" si="0"/>
        <v>50</v>
      </c>
      <c r="F45" s="8">
        <f t="shared" si="1"/>
        <v>71.428571428571431</v>
      </c>
      <c r="G45" s="7">
        <f t="shared" si="2"/>
        <v>2.2999999999999998</v>
      </c>
    </row>
    <row r="46" spans="1:7" x14ac:dyDescent="0.25">
      <c r="A46" s="7">
        <v>155</v>
      </c>
      <c r="B46" s="7">
        <v>26</v>
      </c>
      <c r="C46" s="7">
        <v>7</v>
      </c>
      <c r="D46" s="7">
        <v>10</v>
      </c>
      <c r="E46" s="7">
        <f t="shared" si="0"/>
        <v>43</v>
      </c>
      <c r="F46" s="8">
        <f t="shared" si="1"/>
        <v>61.428571428571431</v>
      </c>
      <c r="G46" s="7">
        <f t="shared" si="2"/>
        <v>1.7</v>
      </c>
    </row>
    <row r="47" spans="1:7" x14ac:dyDescent="0.25">
      <c r="A47" s="7">
        <v>156</v>
      </c>
      <c r="B47" s="7">
        <v>25</v>
      </c>
      <c r="C47" s="7">
        <v>4</v>
      </c>
      <c r="D47" s="7">
        <v>6</v>
      </c>
      <c r="E47" s="7">
        <f t="shared" si="0"/>
        <v>35</v>
      </c>
      <c r="F47" s="8">
        <f t="shared" si="1"/>
        <v>50</v>
      </c>
      <c r="G47" s="7">
        <f t="shared" si="2"/>
        <v>1</v>
      </c>
    </row>
    <row r="48" spans="1:7" x14ac:dyDescent="0.25">
      <c r="A48" s="7">
        <v>157</v>
      </c>
      <c r="B48" s="7">
        <v>28</v>
      </c>
      <c r="C48" s="7">
        <v>4</v>
      </c>
      <c r="D48" s="7">
        <v>10</v>
      </c>
      <c r="E48" s="7">
        <f t="shared" si="0"/>
        <v>42</v>
      </c>
      <c r="F48" s="8">
        <f t="shared" si="1"/>
        <v>60</v>
      </c>
      <c r="G48" s="7">
        <f t="shared" si="2"/>
        <v>1.7</v>
      </c>
    </row>
    <row r="49" spans="1:7" x14ac:dyDescent="0.25">
      <c r="A49" s="7">
        <v>158</v>
      </c>
      <c r="B49" s="7">
        <v>43</v>
      </c>
      <c r="C49" s="7">
        <v>2</v>
      </c>
      <c r="D49" s="7">
        <v>9</v>
      </c>
      <c r="E49" s="7">
        <f t="shared" si="0"/>
        <v>54</v>
      </c>
      <c r="F49" s="8">
        <f t="shared" si="1"/>
        <v>77.142857142857153</v>
      </c>
      <c r="G49" s="7">
        <f t="shared" si="2"/>
        <v>2.7</v>
      </c>
    </row>
    <row r="50" spans="1:7" x14ac:dyDescent="0.25">
      <c r="A50" s="7" t="s">
        <v>23</v>
      </c>
      <c r="B50" s="7">
        <v>50</v>
      </c>
      <c r="C50" s="7">
        <v>10</v>
      </c>
      <c r="D50" s="7">
        <v>10</v>
      </c>
      <c r="E50" s="7">
        <v>70</v>
      </c>
      <c r="F50" s="7">
        <v>100</v>
      </c>
      <c r="G50" s="7">
        <f t="shared" ref="G50" ca="1" si="3">LOOKUP(F50,$J$2:$J$12,$L$2:$L$13)</f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Overall term grades</vt:lpstr>
      <vt:lpstr>Cut offs</vt:lpstr>
      <vt:lpstr>Midterm I raw</vt:lpstr>
      <vt:lpstr>Midterm II raw</vt:lpstr>
      <vt:lpstr>Final exam raw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2018-08-25T01:23:12Z</dcterms:modified>
</cp:coreProperties>
</file>